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1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<sst xmlns="http://schemas.openxmlformats.org/spreadsheetml/2006/main" count="197" uniqueCount="160">
  <si>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</si>
  <si>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</si>
  <si>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</si>
  <si>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</si>
  <si>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</si>
  <si>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</si>
  <si>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</si>
  <si>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</si>
  <si>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</si>
  <si>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</si>
  <si>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</si>
  <si>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</si>
  <si>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</si>
  <si>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</si>
  <si>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</si>
  <si>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</si>
  <si>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</si>
  <si>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</si>
  <si>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</si>
  <si>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</si>
  <si>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</si>
  <si>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</si>
  <si>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</si>
  <si>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</si>
  <si>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</si>
  <si>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</si>
  <si>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</si>
  <si>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</si>
  <si>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</si>
  <si>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</si>
  <si>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</si>
  <si>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</si>
  <si>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</si>
  <si>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</si>
  <si>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</si>
  <si>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</si>
  <si>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</si>
  <si>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</si>
  <si>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</si>
  <si>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</si>
  <si>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</si>
  <si>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</si>
  <si>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</si>
  <si>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</si>
  <si>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</si>
  <si>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</si>
  <si>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</si>
  <si>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</si>
  <si>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</si>
  <si>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</si>
  <si>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</si>
  <si>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</si>
  <si>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</si>
  <si>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</si>
  <si>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</si>
  <si>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</si>
  <si>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</si>
  <si>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</si>
  <si>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</si>
  <si>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</si>
  <si>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</si>
  <si>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</si>
  <si>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</si>
  <si>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</si>
  <si>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</si>
  <si>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</si>
  <si>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</si>
  <si>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</si>
  <si>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</si>
  <si>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</si>
  <si>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</si>
  <si>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</si>
  <si>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</si>
  <si>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</si>
  <si>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</si>
  <si>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</si>
  <si>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</si>
  <si>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</si>
  <si>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</si>
  <si>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</si>
  <si>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</si>
  <si>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</si>
  <si>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</si>
  <si>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</si>
  <si>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</si>
  <si>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</si>
  <si>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</si>
  <si>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</si>
  <si>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</si>
  <si>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</si>
  <si>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</si>
  <si>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</si>
  <si>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</si>
  <si>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</si>
  <si>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</si>
  <si>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</si>
  <si>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</si>
  <si>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</si>
  <si>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</si>
  <si>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</si>
  <si>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</si>
  <si>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</si>
  <si>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</si>
  <si>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</si>
  <si>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</si>
  <si>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</si>
  <si>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</si>
  <si>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</si>
  <si>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</si>
  <si>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</si>
  <si>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</si>
  <si>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</si>
  <si>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</si>
  <si>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</si>
  <si>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</si>
  <si>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</si>
  <si>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</si>
  <si>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</si>
  <si>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</si>
  <si>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</si>
  <si>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</si>
  <si>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</si>
  <si>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</si>
  <si>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</si>
  <si>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</si>
  <si>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</si>
  <si>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</si>
  <si>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</si>
  <si>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</si>
  <si>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</si>
  <si>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</si>
  <si>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</si>
  <si>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</si>
  <si>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</si>
  <si>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</si>
  <si>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</si>
  <si>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</si>
  <si>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</si>
  <si>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</si>
  <si>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（1）基礎統計</t>
  </si>
  <si>
    <t>（7）オンラインサービス利用</t>
  </si>
  <si>
    <t>（9）世代別登録者数</t>
  </si>
  <si>
    <t>個人・行政・他</t>
  </si>
  <si>
    <t>（2）参考事務</t>
  </si>
  <si>
    <t>（3）相互貸借</t>
  </si>
  <si>
    <t>（4）複写サービス</t>
  </si>
  <si>
    <t>（5）データベース・視聴覚資料利用</t>
  </si>
  <si>
    <t>（6）郵送貸出サービス利用・DAISY利用</t>
  </si>
  <si>
    <t>③－１　分類・用途別貸出数（個人対象）　　　</t>
  </si>
  <si>
    <t>①　三重県立図書館のウェブサイトへのアクセス件数</t>
  </si>
  <si>
    <t>②　インターネットからの予約申込件数</t>
  </si>
  <si>
    <t>③　オンライン予約取り寄せサービス申込件数</t>
  </si>
  <si>
    <t>（8）地域別登録者数</t>
  </si>
  <si>
    <t>―</t>
  </si>
  <si>
    <t>37人</t>
  </si>
  <si>
    <t>９  利用統計（令和4年4月～令和5年3月）</t>
  </si>
  <si>
    <r>
      <t>③－３　配本（特別貸出）用図書　</t>
    </r>
    <r>
      <rPr>
        <sz val="9"/>
        <color indexed="8"/>
        <rFont val="ＭＳ 明朝"/>
        <family val="1"/>
      </rPr>
      <t>*公民館図書室等に長期間まとまった冊数を貸し出すための図書</t>
    </r>
  </si>
  <si>
    <r>
      <t>③－４　読書会用図書　</t>
    </r>
    <r>
      <rPr>
        <sz val="9"/>
        <color indexed="8"/>
        <rFont val="ＭＳ 明朝"/>
        <family val="1"/>
      </rPr>
      <t>*読書会・学校図書館などの団体向けに同一の図書を複数冊貸出するための図書</t>
    </r>
  </si>
  <si>
    <t>令和5年3月31日現在</t>
  </si>
  <si>
    <t>＊オンライン予約配送サービス（e-Booking） 
 　三重県立図書館の資料は、インターネットを利用して、貸出・予約の申し込みができるほか、受け取り施設を指定することもできます。令和5年5月現在、68施設で受け取ることができます。</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</si>
</sst>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52">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sz val="10"/>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b/>
      <sz val="12"/>
      <color indexed="8"/>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sz val="11"/>
      <color theme="1"/>
      <name val="ＭＳ 明朝"/>
      <family val="1"/>
    </font>
    <font>
      <sz val="11"/>
      <color theme="1"/>
      <name val="ＭＳ Ｐゴシック"/>
      <family val="3"/>
    </font>
    <font>
      <b/>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thin"/>
    </border>
    <border>
      <left style="thin"/>
      <right>
        <color indexed="63"/>
      </right>
      <top style="thin"/>
      <bottom style="hair">
        <color indexed="8"/>
      </bottom>
    </border>
    <border>
      <left>
        <color indexed="63"/>
      </left>
      <right style="thin"/>
      <top style="thin"/>
      <bottom style="hair">
        <color indexed="8"/>
      </botto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hair"/>
      <top style="thin"/>
      <bottom style="thin"/>
    </border>
    <border>
      <left style="thin"/>
      <right>
        <color indexed="63"/>
      </right>
      <top>
        <color indexed="63"/>
      </top>
      <bottom style="thin"/>
    </border>
    <border>
      <left>
        <color indexed="63"/>
      </left>
      <right style="hair"/>
      <top>
        <color indexed="63"/>
      </top>
      <bottom style="thin"/>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color indexed="8"/>
      </bottom>
    </border>
    <border>
      <left style="thin"/>
      <right>
        <color indexed="63"/>
      </right>
      <top style="thin"/>
      <bottom>
        <color indexed="63"/>
      </bottom>
    </border>
    <border>
      <left style="thin"/>
      <right style="thin"/>
      <top style="hair">
        <color indexed="8"/>
      </top>
      <bottom style="hair">
        <color indexed="8"/>
      </bottom>
    </border>
    <border>
      <left style="thin"/>
      <right style="thin"/>
      <top style="hair">
        <color indexed="8"/>
      </top>
      <bottom>
        <color indexed="63"/>
      </bottom>
    </border>
    <border>
      <left style="thin"/>
      <right>
        <color indexed="63"/>
      </right>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color indexed="8"/>
      </top>
      <bottom style="hair"/>
    </border>
    <border>
      <left>
        <color indexed="63"/>
      </left>
      <right style="thin"/>
      <top style="hair">
        <color indexed="8"/>
      </top>
      <bottom style="hair"/>
    </border>
    <border>
      <left>
        <color indexed="63"/>
      </left>
      <right style="thin"/>
      <top style="hair">
        <color indexed="8"/>
      </top>
      <bottom>
        <color indexed="63"/>
      </bottom>
    </border>
    <border>
      <left style="thin"/>
      <right>
        <color indexed="63"/>
      </right>
      <top style="hair">
        <color indexed="8"/>
      </top>
      <bottom style="thin"/>
    </border>
    <border>
      <left>
        <color indexed="63"/>
      </left>
      <right style="thin"/>
      <top style="hair">
        <color indexed="8"/>
      </top>
      <bottom style="thin"/>
    </border>
    <border>
      <left style="thin"/>
      <right>
        <color indexed="63"/>
      </right>
      <top style="hair"/>
      <bottom style="hair">
        <color indexed="8"/>
      </bottom>
    </border>
    <border>
      <left>
        <color indexed="63"/>
      </left>
      <right style="thin"/>
      <top style="hair"/>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hair">
        <color indexed="8"/>
      </top>
      <bottom style="thin"/>
    </border>
    <border>
      <left>
        <color indexed="63"/>
      </left>
      <right>
        <color indexed="63"/>
      </right>
      <top style="hair"/>
      <bottom style="hair"/>
    </border>
    <border>
      <left style="thin"/>
      <right style="thin"/>
      <top style="thin"/>
      <bottom>
        <color indexed="63"/>
      </bottom>
    </border>
    <border>
      <left>
        <color indexed="63"/>
      </left>
      <right style="hair"/>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6" fillId="32" borderId="0" applyNumberFormat="0" applyBorder="0" applyAlignment="0" applyProtection="0"/>
  </cellStyleXfs>
  <cellXfs count="218">
    <xf numFmtId="0" fontId="0" fillId="0" borderId="0" xfId="0" applyAlignment="1">
      <alignment/>
    </xf>
    <xf numFmtId="0" fontId="1"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20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03" fontId="7" fillId="0" borderId="0" xfId="0" applyNumberFormat="1" applyFont="1" applyFill="1" applyBorder="1" applyAlignment="1">
      <alignment horizontal="center" vertical="center"/>
    </xf>
    <xf numFmtId="203" fontId="7" fillId="0" borderId="0" xfId="0" applyNumberFormat="1" applyFont="1" applyFill="1" applyBorder="1" applyAlignment="1">
      <alignment horizontal="center" vertical="center" shrinkToFit="1"/>
    </xf>
    <xf numFmtId="0" fontId="7" fillId="0" borderId="0" xfId="0" applyFont="1" applyFill="1" applyAlignment="1">
      <alignment horizontal="right" vertical="center"/>
    </xf>
    <xf numFmtId="0" fontId="0" fillId="0" borderId="0" xfId="0" applyFont="1" applyFill="1" applyAlignment="1">
      <alignment vertical="center"/>
    </xf>
    <xf numFmtId="0" fontId="7" fillId="33" borderId="0" xfId="0" applyFont="1" applyFill="1" applyAlignment="1">
      <alignment vertical="center"/>
    </xf>
    <xf numFmtId="0" fontId="7" fillId="33" borderId="0" xfId="63" applyFont="1" applyFill="1">
      <alignment vertical="center"/>
      <protection/>
    </xf>
    <xf numFmtId="0" fontId="47"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202" fontId="47" fillId="0" borderId="0" xfId="0" applyNumberFormat="1" applyFont="1" applyFill="1" applyBorder="1" applyAlignment="1">
      <alignment horizontal="center" vertical="center"/>
    </xf>
    <xf numFmtId="201" fontId="47" fillId="0" borderId="0"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38" fontId="47" fillId="0" borderId="0" xfId="0" applyNumberFormat="1" applyFont="1" applyFill="1" applyBorder="1" applyAlignment="1">
      <alignment horizontal="center" vertical="center"/>
    </xf>
    <xf numFmtId="0" fontId="47" fillId="0" borderId="0" xfId="0" applyFont="1" applyFill="1" applyBorder="1" applyAlignment="1">
      <alignment horizontal="right" vertical="center"/>
    </xf>
    <xf numFmtId="216" fontId="47" fillId="0" borderId="0" xfId="0" applyNumberFormat="1" applyFont="1" applyFill="1" applyBorder="1" applyAlignment="1">
      <alignment horizontal="center" vertical="center"/>
    </xf>
    <xf numFmtId="0" fontId="47" fillId="0" borderId="0" xfId="0" applyFont="1" applyFill="1" applyAlignment="1">
      <alignment horizontal="right" vertical="center"/>
    </xf>
    <xf numFmtId="0" fontId="47" fillId="0" borderId="14" xfId="0" applyFont="1" applyFill="1" applyBorder="1" applyAlignment="1" applyProtection="1">
      <alignment horizontal="center" vertical="center"/>
      <protection/>
    </xf>
    <xf numFmtId="0" fontId="47" fillId="0" borderId="15"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38" fontId="47" fillId="0" borderId="0" xfId="49" applyFont="1" applyFill="1" applyBorder="1" applyAlignment="1" applyProtection="1">
      <alignment horizontal="right" vertical="center"/>
      <protection/>
    </xf>
    <xf numFmtId="3" fontId="47" fillId="0" borderId="0" xfId="0" applyNumberFormat="1" applyFont="1" applyFill="1" applyBorder="1" applyAlignment="1">
      <alignment horizontal="right" vertical="center"/>
    </xf>
    <xf numFmtId="38" fontId="47" fillId="0" borderId="0" xfId="0" applyNumberFormat="1" applyFont="1" applyFill="1" applyBorder="1" applyAlignment="1">
      <alignment horizontal="right" vertical="center"/>
    </xf>
    <xf numFmtId="203" fontId="47" fillId="0" borderId="0" xfId="0" applyNumberFormat="1" applyFont="1" applyFill="1" applyBorder="1" applyAlignment="1">
      <alignment horizontal="center" vertical="center"/>
    </xf>
    <xf numFmtId="0" fontId="48" fillId="0" borderId="0" xfId="0" applyFont="1" applyFill="1" applyBorder="1" applyAlignment="1">
      <alignment horizontal="left" vertical="top" wrapText="1"/>
    </xf>
    <xf numFmtId="0" fontId="47" fillId="0" borderId="0" xfId="0" applyFont="1" applyFill="1" applyBorder="1" applyAlignment="1">
      <alignment/>
    </xf>
    <xf numFmtId="0" fontId="47" fillId="33" borderId="0" xfId="0" applyFont="1" applyFill="1" applyAlignment="1">
      <alignment/>
    </xf>
    <xf numFmtId="0" fontId="47" fillId="33" borderId="0" xfId="0" applyFont="1" applyFill="1" applyBorder="1" applyAlignment="1">
      <alignment/>
    </xf>
    <xf numFmtId="0" fontId="47" fillId="33" borderId="0" xfId="0" applyFont="1" applyFill="1" applyAlignment="1">
      <alignment vertical="center"/>
    </xf>
    <xf numFmtId="0" fontId="47" fillId="0" borderId="16" xfId="0" applyFont="1" applyFill="1" applyBorder="1" applyAlignment="1">
      <alignment vertical="center"/>
    </xf>
    <xf numFmtId="0" fontId="47" fillId="0" borderId="16" xfId="0" applyFont="1" applyFill="1" applyBorder="1" applyAlignment="1">
      <alignment horizontal="right" vertical="center"/>
    </xf>
    <xf numFmtId="38" fontId="47" fillId="0" borderId="0" xfId="49" applyFont="1" applyFill="1" applyBorder="1" applyAlignment="1">
      <alignment horizontal="right" vertical="center"/>
    </xf>
    <xf numFmtId="0" fontId="49" fillId="0" borderId="0" xfId="0" applyFont="1" applyFill="1" applyAlignment="1">
      <alignment vertical="center"/>
    </xf>
    <xf numFmtId="0" fontId="50" fillId="0" borderId="0" xfId="0" applyFont="1" applyFill="1" applyAlignment="1">
      <alignment vertical="center"/>
    </xf>
    <xf numFmtId="0" fontId="47" fillId="0" borderId="17" xfId="0" applyFont="1" applyFill="1" applyBorder="1" applyAlignment="1">
      <alignment horizontal="center" vertical="center"/>
    </xf>
    <xf numFmtId="0" fontId="47" fillId="0" borderId="18" xfId="0" applyFont="1" applyFill="1" applyBorder="1" applyAlignment="1">
      <alignment horizontal="center" vertical="center"/>
    </xf>
    <xf numFmtId="38" fontId="47" fillId="0" borderId="18" xfId="49" applyFont="1" applyFill="1" applyBorder="1" applyAlignment="1">
      <alignment horizontal="right" vertical="center"/>
    </xf>
    <xf numFmtId="38" fontId="47" fillId="0" borderId="19" xfId="49" applyFont="1" applyFill="1" applyBorder="1" applyAlignment="1">
      <alignment horizontal="right" vertical="center"/>
    </xf>
    <xf numFmtId="0" fontId="47" fillId="0" borderId="20" xfId="61" applyFont="1" applyFill="1" applyBorder="1" applyAlignment="1">
      <alignment horizontal="center" vertical="center"/>
      <protection/>
    </xf>
    <xf numFmtId="0" fontId="47" fillId="0" borderId="21" xfId="61" applyFont="1" applyFill="1" applyBorder="1" applyAlignment="1">
      <alignment horizontal="center" vertical="center" shrinkToFit="1"/>
      <protection/>
    </xf>
    <xf numFmtId="0" fontId="47" fillId="0" borderId="22" xfId="61" applyFont="1" applyFill="1" applyBorder="1" applyAlignment="1">
      <alignment horizontal="center" vertical="center" shrinkToFit="1"/>
      <protection/>
    </xf>
    <xf numFmtId="0" fontId="47" fillId="0" borderId="23" xfId="0" applyFont="1" applyFill="1" applyBorder="1" applyAlignment="1">
      <alignment horizontal="center" vertical="center"/>
    </xf>
    <xf numFmtId="0" fontId="47" fillId="0" borderId="24" xfId="0" applyFont="1" applyFill="1" applyBorder="1" applyAlignment="1">
      <alignment horizontal="center" vertical="center"/>
    </xf>
    <xf numFmtId="38" fontId="47" fillId="0" borderId="24" xfId="49" applyFont="1" applyFill="1" applyBorder="1" applyAlignment="1">
      <alignment horizontal="right" vertical="center"/>
    </xf>
    <xf numFmtId="38" fontId="47" fillId="0" borderId="25" xfId="49" applyFont="1" applyFill="1" applyBorder="1" applyAlignment="1">
      <alignment horizontal="right" vertical="center"/>
    </xf>
    <xf numFmtId="38" fontId="47" fillId="0" borderId="26" xfId="49" applyFont="1" applyFill="1" applyBorder="1" applyAlignment="1">
      <alignment horizontal="right" vertical="center"/>
    </xf>
    <xf numFmtId="0" fontId="47" fillId="0" borderId="27" xfId="0" applyFont="1" applyFill="1" applyBorder="1" applyAlignment="1">
      <alignment horizontal="center" vertical="center"/>
    </xf>
    <xf numFmtId="0" fontId="47" fillId="0" borderId="28" xfId="0" applyFont="1" applyFill="1" applyBorder="1" applyAlignment="1">
      <alignment horizontal="center" vertical="center"/>
    </xf>
    <xf numFmtId="38" fontId="47" fillId="0" borderId="28" xfId="49" applyFont="1" applyFill="1" applyBorder="1" applyAlignment="1">
      <alignment horizontal="right" vertical="center"/>
    </xf>
    <xf numFmtId="38" fontId="47" fillId="0" borderId="29" xfId="49" applyFont="1" applyFill="1" applyBorder="1" applyAlignment="1">
      <alignment horizontal="right" vertical="center"/>
    </xf>
    <xf numFmtId="38" fontId="47" fillId="0" borderId="30" xfId="49" applyFont="1" applyFill="1" applyBorder="1" applyAlignment="1">
      <alignment horizontal="right" vertical="center"/>
    </xf>
    <xf numFmtId="0" fontId="47" fillId="0" borderId="31" xfId="0" applyFont="1" applyFill="1" applyBorder="1" applyAlignment="1">
      <alignment horizontal="center" vertical="center"/>
    </xf>
    <xf numFmtId="0" fontId="47" fillId="0" borderId="32" xfId="0" applyFont="1" applyFill="1" applyBorder="1" applyAlignment="1">
      <alignment horizontal="center" vertical="center"/>
    </xf>
    <xf numFmtId="38" fontId="47" fillId="0" borderId="32" xfId="49" applyNumberFormat="1" applyFont="1" applyFill="1" applyBorder="1" applyAlignment="1">
      <alignment horizontal="right" vertical="center"/>
    </xf>
    <xf numFmtId="38" fontId="47" fillId="0" borderId="33" xfId="49" applyNumberFormat="1" applyFont="1" applyFill="1" applyBorder="1" applyAlignment="1">
      <alignment horizontal="right" vertical="center"/>
    </xf>
    <xf numFmtId="0" fontId="47" fillId="0" borderId="34" xfId="0" applyFont="1" applyFill="1" applyBorder="1" applyAlignment="1">
      <alignment horizontal="center" vertical="center"/>
    </xf>
    <xf numFmtId="0" fontId="47" fillId="0" borderId="33"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36" xfId="0" applyFont="1" applyFill="1" applyBorder="1" applyAlignment="1">
      <alignment horizontal="center" vertical="center"/>
    </xf>
    <xf numFmtId="38" fontId="47" fillId="0" borderId="36" xfId="49" applyFont="1" applyFill="1" applyBorder="1" applyAlignment="1">
      <alignment horizontal="right" vertical="center"/>
    </xf>
    <xf numFmtId="38" fontId="47" fillId="0" borderId="37" xfId="49" applyFont="1" applyFill="1" applyBorder="1" applyAlignment="1">
      <alignment horizontal="right" vertical="center"/>
    </xf>
    <xf numFmtId="38" fontId="47" fillId="0" borderId="38" xfId="49" applyFont="1" applyFill="1" applyBorder="1" applyAlignment="1">
      <alignment horizontal="right" vertical="center"/>
    </xf>
    <xf numFmtId="203" fontId="47" fillId="0" borderId="39" xfId="0" applyNumberFormat="1" applyFont="1" applyFill="1" applyBorder="1" applyAlignment="1">
      <alignment horizontal="center" vertical="center"/>
    </xf>
    <xf numFmtId="203" fontId="47" fillId="0" borderId="40" xfId="0" applyNumberFormat="1" applyFont="1" applyFill="1" applyBorder="1" applyAlignment="1">
      <alignment horizontal="center" vertical="center"/>
    </xf>
    <xf numFmtId="203" fontId="47" fillId="0" borderId="16" xfId="0" applyNumberFormat="1" applyFont="1" applyFill="1" applyBorder="1" applyAlignment="1">
      <alignment horizontal="center" vertical="center"/>
    </xf>
    <xf numFmtId="203" fontId="47" fillId="0" borderId="41" xfId="0" applyNumberFormat="1" applyFont="1" applyFill="1" applyBorder="1" applyAlignment="1">
      <alignment horizontal="center" vertical="center"/>
    </xf>
    <xf numFmtId="0" fontId="47" fillId="0" borderId="42" xfId="0" applyFont="1" applyFill="1" applyBorder="1" applyAlignment="1">
      <alignment horizontal="center" vertical="center"/>
    </xf>
    <xf numFmtId="0" fontId="47" fillId="0" borderId="39" xfId="0" applyFont="1" applyFill="1" applyBorder="1" applyAlignment="1">
      <alignment horizontal="center" vertical="center"/>
    </xf>
    <xf numFmtId="0" fontId="47" fillId="0" borderId="43" xfId="0" applyFont="1" applyFill="1" applyBorder="1" applyAlignment="1">
      <alignment horizontal="center" vertical="center"/>
    </xf>
    <xf numFmtId="203" fontId="48" fillId="0" borderId="0" xfId="0" applyNumberFormat="1" applyFont="1" applyFill="1" applyBorder="1" applyAlignment="1">
      <alignment horizontal="left" vertical="top" wrapText="1" shrinkToFit="1"/>
    </xf>
    <xf numFmtId="203" fontId="47" fillId="0" borderId="0" xfId="0" applyNumberFormat="1" applyFont="1" applyFill="1" applyBorder="1" applyAlignment="1">
      <alignment horizontal="left" vertical="top" shrinkToFit="1"/>
    </xf>
    <xf numFmtId="0" fontId="48" fillId="0" borderId="0" xfId="0" applyFont="1" applyFill="1" applyBorder="1" applyAlignment="1">
      <alignment horizontal="left" vertical="top" wrapText="1"/>
    </xf>
    <xf numFmtId="203" fontId="47" fillId="0" borderId="44" xfId="0" applyNumberFormat="1" applyFont="1" applyFill="1" applyBorder="1" applyAlignment="1">
      <alignment horizontal="center" vertical="center" wrapText="1" shrinkToFit="1"/>
    </xf>
    <xf numFmtId="203" fontId="47" fillId="0" borderId="16" xfId="0" applyNumberFormat="1" applyFont="1" applyFill="1" applyBorder="1" applyAlignment="1">
      <alignment horizontal="center" vertical="center" shrinkToFit="1"/>
    </xf>
    <xf numFmtId="203" fontId="47" fillId="0" borderId="45" xfId="0" applyNumberFormat="1" applyFont="1" applyFill="1" applyBorder="1" applyAlignment="1">
      <alignment horizontal="center" vertical="center" shrinkToFit="1"/>
    </xf>
    <xf numFmtId="0" fontId="51" fillId="0" borderId="0" xfId="0" applyFont="1" applyFill="1" applyAlignment="1">
      <alignment horizontal="left" vertical="center"/>
    </xf>
    <xf numFmtId="0" fontId="47" fillId="33" borderId="0" xfId="0" applyFont="1" applyFill="1" applyAlignment="1">
      <alignment horizontal="left" vertical="center"/>
    </xf>
    <xf numFmtId="0" fontId="47" fillId="0" borderId="40" xfId="0" applyFont="1" applyFill="1" applyBorder="1" applyAlignment="1">
      <alignment horizontal="center" vertical="center"/>
    </xf>
    <xf numFmtId="38" fontId="47" fillId="0" borderId="42" xfId="0" applyNumberFormat="1" applyFont="1" applyFill="1" applyBorder="1" applyAlignment="1">
      <alignment horizontal="center" vertical="center"/>
    </xf>
    <xf numFmtId="38" fontId="47" fillId="0" borderId="39" xfId="0" applyNumberFormat="1" applyFont="1" applyFill="1" applyBorder="1" applyAlignment="1">
      <alignment horizontal="center" vertical="center"/>
    </xf>
    <xf numFmtId="38" fontId="47" fillId="0" borderId="40" xfId="0" applyNumberFormat="1" applyFont="1" applyFill="1" applyBorder="1" applyAlignment="1">
      <alignment horizontal="center" vertical="center"/>
    </xf>
    <xf numFmtId="0" fontId="47" fillId="0" borderId="46" xfId="61" applyFont="1" applyFill="1" applyBorder="1" applyAlignment="1">
      <alignment horizontal="center" vertical="center" shrinkToFit="1"/>
      <protection/>
    </xf>
    <xf numFmtId="0" fontId="47" fillId="0" borderId="47" xfId="61" applyFont="1" applyFill="1" applyBorder="1" applyAlignment="1">
      <alignment horizontal="center" vertical="center" shrinkToFit="1"/>
      <protection/>
    </xf>
    <xf numFmtId="38" fontId="47" fillId="0" borderId="46" xfId="49" applyFont="1" applyFill="1" applyBorder="1" applyAlignment="1">
      <alignment horizontal="right" vertical="center"/>
    </xf>
    <xf numFmtId="38" fontId="47" fillId="0" borderId="48" xfId="49" applyFont="1" applyFill="1" applyBorder="1" applyAlignment="1">
      <alignment horizontal="right" vertical="center"/>
    </xf>
    <xf numFmtId="0" fontId="47" fillId="0" borderId="15" xfId="0" applyFont="1" applyFill="1" applyBorder="1" applyAlignment="1">
      <alignment horizontal="center" vertical="center"/>
    </xf>
    <xf numFmtId="0" fontId="47" fillId="0" borderId="49" xfId="0" applyFont="1" applyFill="1" applyBorder="1" applyAlignment="1">
      <alignment horizontal="center" vertical="center"/>
    </xf>
    <xf numFmtId="0" fontId="47" fillId="0" borderId="50" xfId="0" applyFont="1" applyFill="1" applyBorder="1" applyAlignment="1" applyProtection="1">
      <alignment horizontal="center" vertical="center"/>
      <protection/>
    </xf>
    <xf numFmtId="0" fontId="47" fillId="0" borderId="51" xfId="0" applyFont="1" applyFill="1" applyBorder="1" applyAlignment="1" applyProtection="1">
      <alignment horizontal="center" vertical="center"/>
      <protection/>
    </xf>
    <xf numFmtId="216" fontId="47" fillId="0" borderId="42" xfId="0" applyNumberFormat="1" applyFont="1" applyFill="1" applyBorder="1" applyAlignment="1">
      <alignment horizontal="center" vertical="center"/>
    </xf>
    <xf numFmtId="216" fontId="47" fillId="0" borderId="39" xfId="0" applyNumberFormat="1" applyFont="1" applyFill="1" applyBorder="1" applyAlignment="1">
      <alignment horizontal="center" vertical="center"/>
    </xf>
    <xf numFmtId="216" fontId="47" fillId="0" borderId="40" xfId="0" applyNumberFormat="1" applyFont="1" applyFill="1" applyBorder="1" applyAlignment="1">
      <alignment horizontal="center" vertical="center"/>
    </xf>
    <xf numFmtId="0" fontId="47" fillId="0" borderId="52" xfId="0" applyFont="1" applyFill="1" applyBorder="1" applyAlignment="1">
      <alignment horizontal="center" vertical="center"/>
    </xf>
    <xf numFmtId="0" fontId="47" fillId="0" borderId="10" xfId="0" applyFont="1" applyFill="1" applyBorder="1" applyAlignment="1">
      <alignment horizontal="center" vertical="center" wrapText="1"/>
    </xf>
    <xf numFmtId="229" fontId="47" fillId="0" borderId="53" xfId="0" applyNumberFormat="1" applyFont="1" applyFill="1" applyBorder="1" applyAlignment="1">
      <alignment horizontal="center" vertical="center"/>
    </xf>
    <xf numFmtId="229" fontId="47" fillId="0" borderId="54" xfId="0" applyNumberFormat="1" applyFont="1" applyFill="1" applyBorder="1" applyAlignment="1">
      <alignment horizontal="center" vertical="center"/>
    </xf>
    <xf numFmtId="229" fontId="47" fillId="0" borderId="55" xfId="0" applyNumberFormat="1" applyFont="1" applyFill="1" applyBorder="1" applyAlignment="1">
      <alignment horizontal="center" vertical="center"/>
    </xf>
    <xf numFmtId="203" fontId="47" fillId="0" borderId="12" xfId="0" applyNumberFormat="1" applyFont="1" applyFill="1" applyBorder="1" applyAlignment="1">
      <alignment horizontal="center" vertical="center"/>
    </xf>
    <xf numFmtId="202" fontId="47" fillId="0" borderId="53" xfId="0" applyNumberFormat="1" applyFont="1" applyFill="1" applyBorder="1" applyAlignment="1">
      <alignment horizontal="center" vertical="center"/>
    </xf>
    <xf numFmtId="202" fontId="47" fillId="0" borderId="54" xfId="0" applyNumberFormat="1" applyFont="1" applyFill="1" applyBorder="1" applyAlignment="1">
      <alignment horizontal="center" vertical="center"/>
    </xf>
    <xf numFmtId="202" fontId="47" fillId="0" borderId="55" xfId="0" applyNumberFormat="1" applyFont="1" applyFill="1" applyBorder="1" applyAlignment="1">
      <alignment horizontal="center" vertical="center"/>
    </xf>
    <xf numFmtId="0" fontId="47" fillId="0" borderId="56"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57" xfId="0" applyFont="1" applyFill="1" applyBorder="1" applyAlignment="1">
      <alignment horizontal="center" vertical="center"/>
    </xf>
    <xf numFmtId="0" fontId="47" fillId="0" borderId="58" xfId="61" applyFont="1" applyFill="1" applyBorder="1" applyAlignment="1">
      <alignment horizontal="center" vertical="center" shrinkToFit="1"/>
      <protection/>
    </xf>
    <xf numFmtId="0" fontId="47" fillId="0" borderId="59" xfId="0" applyFont="1" applyFill="1" applyBorder="1" applyAlignment="1">
      <alignment horizontal="center" vertical="center"/>
    </xf>
    <xf numFmtId="0" fontId="47" fillId="0" borderId="50" xfId="0" applyFont="1" applyFill="1" applyBorder="1" applyAlignment="1">
      <alignment horizontal="center" vertical="center"/>
    </xf>
    <xf numFmtId="0" fontId="47" fillId="0" borderId="51" xfId="0" applyFont="1" applyFill="1" applyBorder="1" applyAlignment="1">
      <alignment horizontal="center" vertical="center"/>
    </xf>
    <xf numFmtId="0" fontId="47" fillId="0" borderId="44"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41" xfId="0" applyFont="1" applyFill="1" applyBorder="1" applyAlignment="1">
      <alignment horizontal="center" vertical="center"/>
    </xf>
    <xf numFmtId="0" fontId="47" fillId="0" borderId="59" xfId="0" applyFont="1" applyFill="1" applyBorder="1" applyAlignment="1" applyProtection="1">
      <alignment horizontal="center" vertical="center"/>
      <protection/>
    </xf>
    <xf numFmtId="0" fontId="47" fillId="0" borderId="51" xfId="0" applyFont="1" applyFill="1" applyBorder="1" applyAlignment="1">
      <alignment/>
    </xf>
    <xf numFmtId="0" fontId="47" fillId="0" borderId="44" xfId="61" applyFont="1" applyFill="1" applyBorder="1" applyAlignment="1">
      <alignment horizontal="center" vertical="center"/>
      <protection/>
    </xf>
    <xf numFmtId="0" fontId="47" fillId="0" borderId="16" xfId="61" applyFont="1" applyFill="1" applyBorder="1" applyAlignment="1">
      <alignment horizontal="center" vertical="center"/>
      <protection/>
    </xf>
    <xf numFmtId="38" fontId="47" fillId="0" borderId="42" xfId="49" applyFont="1" applyFill="1" applyBorder="1" applyAlignment="1">
      <alignment horizontal="right" vertical="center"/>
    </xf>
    <xf numFmtId="38" fontId="47" fillId="0" borderId="40" xfId="49" applyFont="1" applyFill="1" applyBorder="1" applyAlignment="1">
      <alignment horizontal="right" vertical="center"/>
    </xf>
    <xf numFmtId="0" fontId="47" fillId="0" borderId="42" xfId="62" applyFont="1" applyFill="1" applyBorder="1" applyAlignment="1">
      <alignment horizontal="center" vertical="center"/>
      <protection/>
    </xf>
    <xf numFmtId="0" fontId="47" fillId="0" borderId="40" xfId="62" applyFont="1" applyFill="1" applyBorder="1" applyAlignment="1">
      <alignment horizontal="center" vertical="center"/>
      <protection/>
    </xf>
    <xf numFmtId="0" fontId="47" fillId="33" borderId="16" xfId="0" applyFont="1" applyFill="1" applyBorder="1" applyAlignment="1">
      <alignment horizontal="left" vertical="center"/>
    </xf>
    <xf numFmtId="218" fontId="47" fillId="0" borderId="0" xfId="0" applyNumberFormat="1" applyFont="1" applyFill="1" applyAlignment="1">
      <alignment horizontal="center" vertical="center"/>
    </xf>
    <xf numFmtId="0" fontId="47" fillId="0" borderId="42" xfId="61" applyFont="1" applyFill="1" applyBorder="1" applyAlignment="1">
      <alignment horizontal="center" vertical="center"/>
      <protection/>
    </xf>
    <xf numFmtId="0" fontId="47" fillId="0" borderId="40" xfId="61" applyFont="1" applyFill="1" applyBorder="1" applyAlignment="1">
      <alignment horizontal="center" vertical="center"/>
      <protection/>
    </xf>
    <xf numFmtId="0" fontId="47" fillId="0" borderId="39" xfId="61" applyFont="1" applyFill="1" applyBorder="1" applyAlignment="1">
      <alignment horizontal="center" vertical="center"/>
      <protection/>
    </xf>
    <xf numFmtId="38" fontId="47" fillId="0" borderId="60" xfId="49" applyFont="1" applyFill="1" applyBorder="1" applyAlignment="1">
      <alignment horizontal="right" vertical="center"/>
    </xf>
    <xf numFmtId="38" fontId="47" fillId="0" borderId="61" xfId="49" applyFont="1" applyFill="1" applyBorder="1" applyAlignment="1">
      <alignment horizontal="right" vertical="center"/>
    </xf>
    <xf numFmtId="38" fontId="47" fillId="0" borderId="62" xfId="49" applyFont="1" applyFill="1" applyBorder="1" applyAlignment="1">
      <alignment horizontal="right" vertical="center"/>
    </xf>
    <xf numFmtId="218" fontId="47" fillId="0" borderId="63" xfId="0" applyNumberFormat="1" applyFont="1" applyFill="1" applyBorder="1" applyAlignment="1">
      <alignment horizontal="right" vertical="center"/>
    </xf>
    <xf numFmtId="218" fontId="47" fillId="0" borderId="64" xfId="0" applyNumberFormat="1" applyFont="1" applyFill="1" applyBorder="1" applyAlignment="1">
      <alignment horizontal="right" vertical="center"/>
    </xf>
    <xf numFmtId="218" fontId="47" fillId="0" borderId="65" xfId="0" applyNumberFormat="1" applyFont="1" applyFill="1" applyBorder="1" applyAlignment="1">
      <alignment horizontal="right" vertical="center"/>
    </xf>
    <xf numFmtId="218" fontId="47" fillId="0" borderId="66" xfId="0" applyNumberFormat="1" applyFont="1" applyFill="1" applyBorder="1" applyAlignment="1">
      <alignment horizontal="right" vertical="center"/>
    </xf>
    <xf numFmtId="38" fontId="47" fillId="0" borderId="44" xfId="49" applyFont="1" applyFill="1" applyBorder="1" applyAlignment="1">
      <alignment horizontal="right" vertical="center"/>
    </xf>
    <xf numFmtId="38" fontId="47" fillId="0" borderId="41" xfId="49" applyFont="1" applyFill="1" applyBorder="1" applyAlignment="1">
      <alignment horizontal="right" vertical="center"/>
    </xf>
    <xf numFmtId="0" fontId="47" fillId="0" borderId="0" xfId="0" applyFont="1" applyFill="1" applyBorder="1" applyAlignment="1">
      <alignment horizontal="center" vertical="center"/>
    </xf>
    <xf numFmtId="38" fontId="47" fillId="0" borderId="16" xfId="49" applyFont="1" applyFill="1" applyBorder="1" applyAlignment="1" applyProtection="1">
      <alignment horizontal="right" vertical="center"/>
      <protection/>
    </xf>
    <xf numFmtId="38" fontId="47" fillId="0" borderId="44" xfId="49" applyFont="1" applyFill="1" applyBorder="1" applyAlignment="1" applyProtection="1">
      <alignment horizontal="right" vertical="center"/>
      <protection/>
    </xf>
    <xf numFmtId="38" fontId="47" fillId="0" borderId="41" xfId="49" applyFont="1" applyFill="1" applyBorder="1" applyAlignment="1" applyProtection="1">
      <alignment horizontal="right" vertical="center"/>
      <protection/>
    </xf>
    <xf numFmtId="3" fontId="47" fillId="0" borderId="44" xfId="0" applyNumberFormat="1" applyFont="1" applyFill="1" applyBorder="1" applyAlignment="1" applyProtection="1">
      <alignment horizontal="right" vertical="center"/>
      <protection/>
    </xf>
    <xf numFmtId="3" fontId="47" fillId="0" borderId="41" xfId="0" applyNumberFormat="1" applyFont="1" applyFill="1" applyBorder="1" applyAlignment="1" applyProtection="1">
      <alignment horizontal="right" vertical="center"/>
      <protection/>
    </xf>
    <xf numFmtId="0" fontId="47" fillId="0" borderId="14" xfId="0" applyNumberFormat="1" applyFont="1" applyFill="1" applyBorder="1" applyAlignment="1" applyProtection="1">
      <alignment horizontal="right" vertical="center"/>
      <protection/>
    </xf>
    <xf numFmtId="0" fontId="47" fillId="0" borderId="57" xfId="0" applyNumberFormat="1" applyFont="1" applyFill="1" applyBorder="1" applyAlignment="1" applyProtection="1">
      <alignment horizontal="right" vertical="center"/>
      <protection/>
    </xf>
    <xf numFmtId="0" fontId="47" fillId="0" borderId="15" xfId="0" applyNumberFormat="1" applyFont="1" applyFill="1" applyBorder="1" applyAlignment="1" applyProtection="1">
      <alignment horizontal="right" vertical="center"/>
      <protection/>
    </xf>
    <xf numFmtId="0" fontId="47" fillId="0" borderId="49" xfId="0" applyNumberFormat="1" applyFont="1" applyFill="1" applyBorder="1" applyAlignment="1" applyProtection="1">
      <alignment horizontal="right" vertical="center"/>
      <protection/>
    </xf>
    <xf numFmtId="38" fontId="47" fillId="0" borderId="39" xfId="49" applyFont="1" applyFill="1" applyBorder="1" applyAlignment="1">
      <alignment horizontal="right" vertical="center"/>
    </xf>
    <xf numFmtId="38" fontId="47" fillId="0" borderId="67" xfId="49" applyFont="1" applyFill="1" applyBorder="1" applyAlignment="1">
      <alignment horizontal="right" vertical="center"/>
    </xf>
    <xf numFmtId="38" fontId="47" fillId="0" borderId="68" xfId="49" applyFont="1" applyFill="1" applyBorder="1" applyAlignment="1">
      <alignment horizontal="right" vertical="center"/>
    </xf>
    <xf numFmtId="38" fontId="47" fillId="0" borderId="47" xfId="49" applyFont="1" applyFill="1" applyBorder="1" applyAlignment="1">
      <alignment horizontal="right" vertical="center"/>
    </xf>
    <xf numFmtId="0" fontId="47" fillId="0" borderId="20" xfId="61" applyFont="1" applyFill="1" applyBorder="1" applyAlignment="1">
      <alignment horizontal="center" vertical="center"/>
      <protection/>
    </xf>
    <xf numFmtId="218" fontId="47" fillId="0" borderId="56" xfId="0" applyNumberFormat="1" applyFont="1" applyFill="1" applyBorder="1" applyAlignment="1">
      <alignment horizontal="right" vertical="center"/>
    </xf>
    <xf numFmtId="218" fontId="47" fillId="0" borderId="57" xfId="0" applyNumberFormat="1" applyFont="1" applyFill="1" applyBorder="1" applyAlignment="1">
      <alignment horizontal="right" vertical="center"/>
    </xf>
    <xf numFmtId="38" fontId="47" fillId="0" borderId="21" xfId="49" applyFont="1" applyFill="1" applyBorder="1" applyAlignment="1">
      <alignment horizontal="right" vertical="center"/>
    </xf>
    <xf numFmtId="38" fontId="47" fillId="0" borderId="22" xfId="49" applyFont="1" applyFill="1" applyBorder="1" applyAlignment="1">
      <alignment horizontal="right" vertical="center"/>
    </xf>
    <xf numFmtId="0" fontId="47" fillId="0" borderId="48" xfId="61" applyFont="1" applyFill="1" applyBorder="1" applyAlignment="1">
      <alignment horizontal="center" vertical="center" shrinkToFit="1"/>
      <protection/>
    </xf>
    <xf numFmtId="0" fontId="47" fillId="0" borderId="62" xfId="61" applyFont="1" applyFill="1" applyBorder="1" applyAlignment="1">
      <alignment horizontal="center" vertical="center" shrinkToFit="1"/>
      <protection/>
    </xf>
    <xf numFmtId="0" fontId="47" fillId="0" borderId="69" xfId="61" applyFont="1" applyFill="1" applyBorder="1" applyAlignment="1">
      <alignment horizontal="center" vertical="center" shrinkToFit="1"/>
      <protection/>
    </xf>
    <xf numFmtId="38" fontId="47" fillId="0" borderId="70" xfId="49" applyFont="1" applyFill="1" applyBorder="1" applyAlignment="1">
      <alignment horizontal="right" vertical="center"/>
    </xf>
    <xf numFmtId="38" fontId="47" fillId="0" borderId="71" xfId="49" applyFont="1" applyFill="1" applyBorder="1" applyAlignment="1">
      <alignment horizontal="right" vertical="center"/>
    </xf>
    <xf numFmtId="38" fontId="47" fillId="0" borderId="72" xfId="49" applyFont="1" applyFill="1" applyBorder="1" applyAlignment="1">
      <alignment horizontal="right" vertical="center"/>
    </xf>
    <xf numFmtId="38" fontId="47" fillId="0" borderId="73" xfId="49" applyFont="1" applyFill="1" applyBorder="1" applyAlignment="1">
      <alignment horizontal="right" vertical="center"/>
    </xf>
    <xf numFmtId="0" fontId="47" fillId="0" borderId="42" xfId="61" applyFont="1" applyFill="1" applyBorder="1" applyAlignment="1">
      <alignment horizontal="center" vertical="center"/>
      <protection/>
    </xf>
    <xf numFmtId="38" fontId="47" fillId="0" borderId="58" xfId="49" applyFont="1" applyFill="1" applyBorder="1" applyAlignment="1">
      <alignment horizontal="right" vertical="center"/>
    </xf>
    <xf numFmtId="38" fontId="47" fillId="0" borderId="74" xfId="49" applyFont="1" applyFill="1" applyBorder="1" applyAlignment="1">
      <alignment horizontal="right" vertical="center"/>
    </xf>
    <xf numFmtId="38" fontId="47" fillId="0" borderId="75" xfId="49" applyFont="1" applyFill="1" applyBorder="1" applyAlignment="1">
      <alignment horizontal="right" vertical="center"/>
    </xf>
    <xf numFmtId="0" fontId="47" fillId="0" borderId="70" xfId="61" applyFont="1" applyFill="1" applyBorder="1" applyAlignment="1">
      <alignment horizontal="center" vertical="center" shrinkToFit="1"/>
      <protection/>
    </xf>
    <xf numFmtId="0" fontId="47" fillId="0" borderId="76" xfId="61" applyFont="1" applyFill="1" applyBorder="1" applyAlignment="1">
      <alignment horizontal="center" vertical="center" shrinkToFit="1"/>
      <protection/>
    </xf>
    <xf numFmtId="200" fontId="47" fillId="0" borderId="11"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47" fillId="0" borderId="39" xfId="62" applyFont="1" applyFill="1" applyBorder="1" applyAlignment="1">
      <alignment horizontal="center" vertical="center"/>
      <protection/>
    </xf>
    <xf numFmtId="201" fontId="47" fillId="0" borderId="12" xfId="0" applyNumberFormat="1" applyFont="1" applyFill="1" applyBorder="1" applyAlignment="1">
      <alignment horizontal="center" vertical="center"/>
    </xf>
    <xf numFmtId="200" fontId="47" fillId="0" borderId="13" xfId="0" applyNumberFormat="1" applyFont="1" applyFill="1" applyBorder="1" applyAlignment="1">
      <alignment horizontal="center" vertical="center"/>
    </xf>
    <xf numFmtId="38" fontId="47" fillId="0" borderId="76" xfId="49" applyFont="1" applyFill="1" applyBorder="1" applyAlignment="1">
      <alignment horizontal="right" vertical="center"/>
    </xf>
    <xf numFmtId="38" fontId="47" fillId="0" borderId="16" xfId="49" applyFont="1" applyFill="1" applyBorder="1" applyAlignment="1">
      <alignment horizontal="right" vertical="center"/>
    </xf>
    <xf numFmtId="203" fontId="47" fillId="0" borderId="16" xfId="0" applyNumberFormat="1" applyFont="1" applyFill="1" applyBorder="1" applyAlignment="1" quotePrefix="1">
      <alignment horizontal="center" vertical="center"/>
    </xf>
    <xf numFmtId="38" fontId="47" fillId="0" borderId="56" xfId="0" applyNumberFormat="1" applyFont="1" applyFill="1" applyBorder="1" applyAlignment="1">
      <alignment horizontal="right" vertical="center"/>
    </xf>
    <xf numFmtId="0" fontId="47" fillId="0" borderId="14" xfId="0" applyFont="1" applyFill="1" applyBorder="1" applyAlignment="1">
      <alignment horizontal="right" vertical="center"/>
    </xf>
    <xf numFmtId="0" fontId="47" fillId="0" borderId="57" xfId="0" applyFont="1" applyFill="1" applyBorder="1" applyAlignment="1">
      <alignment horizontal="right" vertical="center"/>
    </xf>
    <xf numFmtId="0" fontId="47" fillId="0" borderId="44" xfId="0" applyFont="1" applyFill="1" applyBorder="1" applyAlignment="1" applyProtection="1">
      <alignment horizontal="center" vertical="center"/>
      <protection/>
    </xf>
    <xf numFmtId="0" fontId="47" fillId="0" borderId="16" xfId="0" applyFont="1" applyFill="1" applyBorder="1" applyAlignment="1" applyProtection="1">
      <alignment horizontal="center" vertical="center"/>
      <protection/>
    </xf>
    <xf numFmtId="38" fontId="47" fillId="0" borderId="44" xfId="0" applyNumberFormat="1" applyFont="1" applyFill="1" applyBorder="1" applyAlignment="1">
      <alignment horizontal="right" vertical="center"/>
    </xf>
    <xf numFmtId="0" fontId="47" fillId="0" borderId="16" xfId="0" applyFont="1" applyFill="1" applyBorder="1" applyAlignment="1">
      <alignment horizontal="right" vertical="center"/>
    </xf>
    <xf numFmtId="0" fontId="47" fillId="0" borderId="41" xfId="0" applyFont="1" applyFill="1" applyBorder="1" applyAlignment="1">
      <alignment horizontal="right" vertical="center"/>
    </xf>
    <xf numFmtId="38" fontId="47" fillId="0" borderId="65" xfId="0" applyNumberFormat="1" applyFont="1" applyFill="1" applyBorder="1" applyAlignment="1">
      <alignment horizontal="right" vertical="center"/>
    </xf>
    <xf numFmtId="0" fontId="47" fillId="0" borderId="77" xfId="0" applyFont="1" applyFill="1" applyBorder="1" applyAlignment="1">
      <alignment horizontal="right" vertical="center"/>
    </xf>
    <xf numFmtId="0" fontId="47" fillId="0" borderId="66" xfId="0" applyFont="1" applyFill="1" applyBorder="1" applyAlignment="1">
      <alignment horizontal="right" vertical="center"/>
    </xf>
    <xf numFmtId="38" fontId="47" fillId="0" borderId="16" xfId="0" applyNumberFormat="1" applyFont="1" applyFill="1" applyBorder="1" applyAlignment="1">
      <alignment horizontal="right" vertical="center"/>
    </xf>
    <xf numFmtId="201" fontId="47" fillId="0" borderId="54" xfId="0" applyNumberFormat="1" applyFont="1" applyFill="1" applyBorder="1" applyAlignment="1">
      <alignment horizontal="center" vertical="center"/>
    </xf>
    <xf numFmtId="201" fontId="47" fillId="0" borderId="55" xfId="0" applyNumberFormat="1" applyFont="1" applyFill="1" applyBorder="1" applyAlignment="1">
      <alignment horizontal="center" vertical="center"/>
    </xf>
    <xf numFmtId="202" fontId="47" fillId="0" borderId="39" xfId="0" applyNumberFormat="1" applyFont="1" applyFill="1" applyBorder="1" applyAlignment="1">
      <alignment horizontal="center" vertical="center"/>
    </xf>
    <xf numFmtId="202" fontId="47" fillId="0" borderId="40" xfId="0" applyNumberFormat="1" applyFont="1" applyFill="1" applyBorder="1" applyAlignment="1">
      <alignment horizontal="center" vertical="center"/>
    </xf>
    <xf numFmtId="0" fontId="47" fillId="0" borderId="52" xfId="0" applyNumberFormat="1" applyFont="1" applyFill="1" applyBorder="1" applyAlignment="1" applyProtection="1">
      <alignment horizontal="right" vertical="center"/>
      <protection/>
    </xf>
    <xf numFmtId="38" fontId="47" fillId="0" borderId="77" xfId="0" applyNumberFormat="1" applyFont="1" applyFill="1" applyBorder="1" applyAlignment="1">
      <alignment horizontal="right" vertical="center"/>
    </xf>
    <xf numFmtId="200" fontId="47" fillId="0" borderId="44" xfId="0" applyNumberFormat="1" applyFont="1" applyFill="1" applyBorder="1" applyAlignment="1">
      <alignment horizontal="center" vertical="center"/>
    </xf>
    <xf numFmtId="200" fontId="47" fillId="0" borderId="16" xfId="0" applyNumberFormat="1" applyFont="1" applyFill="1" applyBorder="1" applyAlignment="1">
      <alignment horizontal="center" vertical="center"/>
    </xf>
    <xf numFmtId="200" fontId="47" fillId="0" borderId="41" xfId="0" applyNumberFormat="1" applyFont="1" applyFill="1" applyBorder="1" applyAlignment="1">
      <alignment horizontal="center" vertical="center"/>
    </xf>
    <xf numFmtId="201" fontId="47" fillId="0" borderId="39" xfId="0" applyNumberFormat="1" applyFont="1" applyFill="1" applyBorder="1" applyAlignment="1">
      <alignment horizontal="center" vertical="center"/>
    </xf>
    <xf numFmtId="201" fontId="47" fillId="0" borderId="40" xfId="0" applyNumberFormat="1" applyFont="1" applyFill="1" applyBorder="1" applyAlignment="1">
      <alignment horizontal="center" vertical="center"/>
    </xf>
    <xf numFmtId="38" fontId="47" fillId="0" borderId="0" xfId="0" applyNumberFormat="1" applyFont="1" applyFill="1" applyBorder="1" applyAlignment="1">
      <alignment horizontal="right" vertical="center"/>
    </xf>
    <xf numFmtId="0" fontId="47" fillId="0" borderId="0" xfId="0" applyFont="1" applyFill="1" applyBorder="1" applyAlignment="1">
      <alignment horizontal="right" vertical="center"/>
    </xf>
    <xf numFmtId="0" fontId="47" fillId="0" borderId="78" xfId="0" applyFont="1" applyFill="1" applyBorder="1" applyAlignment="1">
      <alignment horizontal="center" vertical="center"/>
    </xf>
    <xf numFmtId="0" fontId="47" fillId="0" borderId="65" xfId="0" applyFont="1" applyFill="1" applyBorder="1" applyAlignment="1">
      <alignment horizontal="center" vertical="center"/>
    </xf>
    <xf numFmtId="0" fontId="47" fillId="0" borderId="77" xfId="0" applyFont="1" applyFill="1" applyBorder="1" applyAlignment="1">
      <alignment horizontal="center" vertical="center"/>
    </xf>
    <xf numFmtId="3" fontId="47" fillId="0" borderId="16" xfId="0" applyNumberFormat="1" applyFont="1" applyFill="1" applyBorder="1" applyAlignment="1" applyProtection="1">
      <alignment horizontal="right" vertical="center"/>
      <protection/>
    </xf>
    <xf numFmtId="3" fontId="47" fillId="0" borderId="44" xfId="0" applyNumberFormat="1" applyFont="1" applyFill="1" applyBorder="1" applyAlignment="1">
      <alignment horizontal="right" vertical="center"/>
    </xf>
    <xf numFmtId="203" fontId="47" fillId="0" borderId="53" xfId="0" applyNumberFormat="1" applyFont="1" applyFill="1" applyBorder="1" applyAlignment="1">
      <alignment horizontal="center" vertical="center"/>
    </xf>
    <xf numFmtId="203" fontId="47" fillId="0" borderId="54" xfId="0" applyNumberFormat="1" applyFont="1" applyFill="1" applyBorder="1" applyAlignment="1">
      <alignment horizontal="center" vertical="center"/>
    </xf>
    <xf numFmtId="203" fontId="47" fillId="0" borderId="55" xfId="0" applyNumberFormat="1" applyFont="1" applyFill="1" applyBorder="1" applyAlignment="1">
      <alignment horizontal="center" vertical="center"/>
    </xf>
    <xf numFmtId="0" fontId="47" fillId="0" borderId="42" xfId="0" applyFont="1" applyFill="1" applyBorder="1" applyAlignment="1" applyProtection="1">
      <alignment horizontal="center" vertical="center"/>
      <protection/>
    </xf>
    <xf numFmtId="0" fontId="47" fillId="0" borderId="79" xfId="0" applyFont="1" applyFill="1" applyBorder="1" applyAlignment="1">
      <alignment horizontal="center" vertical="center"/>
    </xf>
    <xf numFmtId="38" fontId="47" fillId="0" borderId="14" xfId="0" applyNumberFormat="1" applyFont="1" applyFill="1" applyBorder="1" applyAlignment="1">
      <alignment horizontal="right" vertical="center"/>
    </xf>
    <xf numFmtId="0" fontId="47" fillId="0" borderId="56" xfId="0" applyNumberFormat="1" applyFont="1" applyFill="1" applyBorder="1" applyAlignment="1" applyProtection="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9634548"/>
        <c:axId val="19602069"/>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42200894"/>
        <c:axId val="44263727"/>
      </c:lineChart>
      <c:catAx>
        <c:axId val="9634548"/>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19602069"/>
        <c:crossesAt val="0"/>
        <c:auto val="1"/>
        <c:lblOffset val="100"/>
        <c:tickLblSkip val="1"/>
        <c:noMultiLvlLbl val="0"/>
      </c:catAx>
      <c:valAx>
        <c:axId val="19602069"/>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9634548"/>
        <c:crossesAt val="1"/>
        <c:crossBetween val="between"/>
        <c:dispUnits/>
        <c:majorUnit val="50000"/>
        <c:minorUnit val="20000"/>
      </c:valAx>
      <c:catAx>
        <c:axId val="42200894"/>
        <c:scaling>
          <c:orientation val="minMax"/>
        </c:scaling>
        <c:axPos val="b"/>
        <c:delete val="1"/>
        <c:majorTickMark val="out"/>
        <c:minorTickMark val="none"/>
        <c:tickLblPos val="nextTo"/>
        <c:crossAx val="44263727"/>
        <c:crossesAt val="0"/>
        <c:auto val="1"/>
        <c:lblOffset val="100"/>
        <c:tickLblSkip val="1"/>
        <c:noMultiLvlLbl val="0"/>
      </c:catAx>
      <c:valAx>
        <c:axId val="44263727"/>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2200894"/>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w="3175">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val>
            <c:numLit>
              <c:ptCount val="1"/>
              <c:pt idx="0">
                <c:v>0</c:v>
              </c:pt>
            </c:numLit>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val>
            <c:numLit>
              <c:ptCount val="1"/>
              <c:pt idx="0">
                <c:v>0</c:v>
              </c:pt>
            </c:numLit>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val>
            <c:numLit>
              <c:ptCount val="1"/>
              <c:pt idx="0">
                <c:v>0</c:v>
              </c:pt>
            </c:numLit>
          </c:val>
          <c:smooth val="0"/>
        </c:ser>
        <c:marker val="1"/>
        <c:axId val="62829224"/>
        <c:axId val="28592105"/>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val>
            <c:numLit>
              <c:ptCount val="1"/>
              <c:pt idx="0">
                <c:v>0</c:v>
              </c:pt>
            </c:numLit>
          </c:val>
          <c:smooth val="0"/>
        </c:ser>
        <c:marker val="1"/>
        <c:axId val="56002354"/>
        <c:axId val="34259139"/>
      </c:lineChart>
      <c:catAx>
        <c:axId val="62829224"/>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28592105"/>
        <c:crossesAt val="0"/>
        <c:auto val="1"/>
        <c:lblOffset val="100"/>
        <c:tickLblSkip val="1"/>
        <c:noMultiLvlLbl val="0"/>
      </c:catAx>
      <c:valAx>
        <c:axId val="28592105"/>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2829224"/>
        <c:crossesAt val="1"/>
        <c:crossBetween val="between"/>
        <c:dispUnits/>
        <c:majorUnit val="50000"/>
        <c:minorUnit val="20000"/>
      </c:valAx>
      <c:catAx>
        <c:axId val="56002354"/>
        <c:scaling>
          <c:orientation val="minMax"/>
        </c:scaling>
        <c:axPos val="b"/>
        <c:delete val="1"/>
        <c:majorTickMark val="out"/>
        <c:minorTickMark val="none"/>
        <c:tickLblPos val="nextTo"/>
        <c:crossAx val="34259139"/>
        <c:crossesAt val="0"/>
        <c:auto val="1"/>
        <c:lblOffset val="100"/>
        <c:tickLblSkip val="1"/>
        <c:noMultiLvlLbl val="0"/>
      </c:catAx>
      <c:valAx>
        <c:axId val="34259139"/>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002354"/>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43925"/>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4"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5"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6"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7" name="グラフ 18"/>
        <xdr:cNvGraphicFramePr/>
      </xdr:nvGraphicFramePr>
      <xdr:xfrm>
        <a:off x="6743700" y="8543925"/>
        <a:ext cx="0" cy="0"/>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8"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9"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10"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54"/>
  <sheetViews>
    <sheetView tabSelected="1" view="pageLayout" zoomScaleNormal="95" zoomScaleSheetLayoutView="100" workbookViewId="0" topLeftCell="A1">
      <selection activeCell="L16" sqref="L16"/>
    </sheetView>
  </sheetViews>
  <sheetFormatPr defaultColWidth="4.625" defaultRowHeight="19.5" customHeight="1"/>
  <cols>
    <col min="1" max="1" width="0.74609375" style="9" customWidth="1"/>
    <col min="2" max="19" width="4.875" style="9" customWidth="1"/>
    <col min="20" max="20" width="0.6171875" style="9" customWidth="1"/>
    <col min="21" max="21" width="10.375" style="9" customWidth="1"/>
    <col min="22" max="16384" width="4.625" style="9" customWidth="1"/>
  </cols>
  <sheetData>
    <row r="1" spans="2:19" ht="19.5" customHeight="1">
      <c r="B1" s="83" t="s">
        <v>155</v>
      </c>
      <c r="C1" s="83"/>
      <c r="D1" s="83"/>
      <c r="E1" s="83"/>
      <c r="F1" s="83"/>
      <c r="G1" s="83"/>
      <c r="H1" s="83"/>
      <c r="I1" s="83"/>
      <c r="J1" s="83"/>
      <c r="K1" s="83"/>
      <c r="L1" s="83"/>
      <c r="M1" s="83"/>
      <c r="N1" s="83"/>
      <c r="O1" s="83"/>
      <c r="P1" s="83"/>
      <c r="Q1" s="83"/>
      <c r="R1" s="83"/>
      <c r="S1" s="83"/>
    </row>
    <row r="2" s="2" customFormat="1" ht="18" customHeight="1"/>
    <row r="3" spans="2:19" s="2" customFormat="1" ht="19.5" customHeight="1">
      <c r="B3" s="2" t="s">
        <v>139</v>
      </c>
      <c r="S3" s="8"/>
    </row>
    <row r="4" spans="3:20" s="2" customFormat="1" ht="18" customHeight="1">
      <c r="C4" s="12"/>
      <c r="D4" s="12"/>
      <c r="E4" s="12"/>
      <c r="F4" s="12"/>
      <c r="G4" s="12"/>
      <c r="H4" s="12"/>
      <c r="I4" s="12"/>
      <c r="J4" s="12"/>
      <c r="K4" s="12"/>
      <c r="L4" s="12"/>
      <c r="M4" s="12"/>
      <c r="N4" s="12"/>
      <c r="O4" s="12"/>
      <c r="P4" s="12"/>
      <c r="Q4" s="12"/>
      <c r="R4" s="12"/>
      <c r="S4" s="12"/>
      <c r="T4" s="3"/>
    </row>
    <row r="5" spans="3:19" s="2" customFormat="1" ht="18" customHeight="1">
      <c r="C5" s="13" t="s">
        <v>35</v>
      </c>
      <c r="D5" s="13"/>
      <c r="E5" s="13"/>
      <c r="F5" s="13"/>
      <c r="G5" s="13"/>
      <c r="H5" s="13"/>
      <c r="I5" s="13"/>
      <c r="J5" s="13"/>
      <c r="K5" s="12"/>
      <c r="L5" s="12"/>
      <c r="M5" s="12"/>
      <c r="N5" s="12"/>
      <c r="O5" s="12"/>
      <c r="P5" s="12"/>
      <c r="Q5" s="12"/>
      <c r="R5" s="12"/>
      <c r="S5" s="12"/>
    </row>
    <row r="6" spans="3:19" s="2" customFormat="1" ht="18" customHeight="1">
      <c r="C6" s="74" t="s">
        <v>36</v>
      </c>
      <c r="D6" s="75"/>
      <c r="E6" s="85"/>
      <c r="F6" s="75" t="s">
        <v>82</v>
      </c>
      <c r="G6" s="75"/>
      <c r="H6" s="85"/>
      <c r="I6" s="75" t="s">
        <v>37</v>
      </c>
      <c r="J6" s="75"/>
      <c r="K6" s="85"/>
      <c r="L6" s="75" t="s">
        <v>38</v>
      </c>
      <c r="M6" s="75"/>
      <c r="N6" s="85"/>
      <c r="O6" s="75" t="s">
        <v>39</v>
      </c>
      <c r="P6" s="75"/>
      <c r="Q6" s="85"/>
      <c r="R6" s="12"/>
      <c r="S6" s="12"/>
    </row>
    <row r="7" spans="3:19" s="2" customFormat="1" ht="18" customHeight="1">
      <c r="C7" s="199">
        <v>287</v>
      </c>
      <c r="D7" s="200"/>
      <c r="E7" s="201"/>
      <c r="F7" s="195">
        <v>3991</v>
      </c>
      <c r="G7" s="195"/>
      <c r="H7" s="196"/>
      <c r="I7" s="202">
        <v>214168</v>
      </c>
      <c r="J7" s="202"/>
      <c r="K7" s="203"/>
      <c r="L7" s="195">
        <v>79049</v>
      </c>
      <c r="M7" s="195"/>
      <c r="N7" s="196"/>
      <c r="O7" s="195">
        <v>200008</v>
      </c>
      <c r="P7" s="195"/>
      <c r="Q7" s="196"/>
      <c r="R7" s="12"/>
      <c r="S7" s="12"/>
    </row>
    <row r="8" spans="2:20" s="2" customFormat="1" ht="18" customHeight="1">
      <c r="B8" s="4"/>
      <c r="C8" s="14"/>
      <c r="D8" s="15"/>
      <c r="E8" s="15"/>
      <c r="F8" s="15"/>
      <c r="G8" s="16"/>
      <c r="H8" s="16"/>
      <c r="I8" s="16"/>
      <c r="J8" s="15"/>
      <c r="K8" s="15"/>
      <c r="L8" s="15"/>
      <c r="M8" s="15"/>
      <c r="N8" s="15"/>
      <c r="O8" s="15"/>
      <c r="P8" s="12"/>
      <c r="Q8" s="12"/>
      <c r="R8" s="12"/>
      <c r="S8" s="12"/>
      <c r="T8" s="3"/>
    </row>
    <row r="9" spans="3:20" s="2" customFormat="1" ht="18" customHeight="1">
      <c r="C9" s="12" t="s">
        <v>40</v>
      </c>
      <c r="D9" s="12"/>
      <c r="E9" s="12"/>
      <c r="F9" s="12"/>
      <c r="G9" s="12"/>
      <c r="H9" s="12"/>
      <c r="I9" s="12"/>
      <c r="J9" s="12"/>
      <c r="K9" s="12"/>
      <c r="L9" s="12"/>
      <c r="M9" s="12"/>
      <c r="N9" s="12"/>
      <c r="O9" s="12"/>
      <c r="P9" s="12"/>
      <c r="Q9" s="12"/>
      <c r="R9" s="12"/>
      <c r="S9" s="12"/>
      <c r="T9" s="3"/>
    </row>
    <row r="10" spans="3:20" s="2" customFormat="1" ht="18" customHeight="1">
      <c r="C10" s="17" t="s">
        <v>18</v>
      </c>
      <c r="D10" s="174" t="s">
        <v>41</v>
      </c>
      <c r="E10" s="174"/>
      <c r="F10" s="174" t="s">
        <v>42</v>
      </c>
      <c r="G10" s="174"/>
      <c r="H10" s="174" t="s">
        <v>43</v>
      </c>
      <c r="I10" s="174"/>
      <c r="J10" s="174" t="s">
        <v>44</v>
      </c>
      <c r="K10" s="174"/>
      <c r="L10" s="174" t="s">
        <v>45</v>
      </c>
      <c r="M10" s="174"/>
      <c r="N10" s="174" t="s">
        <v>46</v>
      </c>
      <c r="O10" s="174"/>
      <c r="P10" s="174" t="s">
        <v>47</v>
      </c>
      <c r="Q10" s="174"/>
      <c r="R10" s="174" t="s">
        <v>48</v>
      </c>
      <c r="S10" s="174"/>
      <c r="T10" s="3"/>
    </row>
    <row r="11" spans="3:20" s="2" customFormat="1" ht="27.75" customHeight="1">
      <c r="C11" s="18" t="s">
        <v>36</v>
      </c>
      <c r="D11" s="173">
        <v>25</v>
      </c>
      <c r="E11" s="173"/>
      <c r="F11" s="173">
        <v>25</v>
      </c>
      <c r="G11" s="173"/>
      <c r="H11" s="173">
        <v>25</v>
      </c>
      <c r="I11" s="173"/>
      <c r="J11" s="173">
        <v>26</v>
      </c>
      <c r="K11" s="173"/>
      <c r="L11" s="173">
        <v>26</v>
      </c>
      <c r="M11" s="173"/>
      <c r="N11" s="173">
        <v>25</v>
      </c>
      <c r="O11" s="173"/>
      <c r="P11" s="173">
        <v>26</v>
      </c>
      <c r="Q11" s="173"/>
      <c r="R11" s="173">
        <v>24</v>
      </c>
      <c r="S11" s="173"/>
      <c r="T11" s="3"/>
    </row>
    <row r="12" spans="3:20" s="2" customFormat="1" ht="27.75" customHeight="1">
      <c r="C12" s="19" t="s">
        <v>37</v>
      </c>
      <c r="D12" s="176">
        <v>17551</v>
      </c>
      <c r="E12" s="176"/>
      <c r="F12" s="176">
        <v>17854</v>
      </c>
      <c r="G12" s="176"/>
      <c r="H12" s="176">
        <v>17664</v>
      </c>
      <c r="I12" s="176"/>
      <c r="J12" s="176">
        <v>21595</v>
      </c>
      <c r="K12" s="176"/>
      <c r="L12" s="176">
        <v>21928</v>
      </c>
      <c r="M12" s="176"/>
      <c r="N12" s="176">
        <v>18078</v>
      </c>
      <c r="O12" s="176"/>
      <c r="P12" s="176">
        <v>19833</v>
      </c>
      <c r="Q12" s="176"/>
      <c r="R12" s="176">
        <v>17316</v>
      </c>
      <c r="S12" s="176"/>
      <c r="T12" s="3"/>
    </row>
    <row r="13" spans="3:20" s="2" customFormat="1" ht="18" customHeight="1">
      <c r="C13" s="17" t="s">
        <v>18</v>
      </c>
      <c r="D13" s="174" t="s">
        <v>49</v>
      </c>
      <c r="E13" s="174"/>
      <c r="F13" s="174" t="s">
        <v>124</v>
      </c>
      <c r="G13" s="174"/>
      <c r="H13" s="174" t="s">
        <v>50</v>
      </c>
      <c r="I13" s="174"/>
      <c r="J13" s="174" t="s">
        <v>51</v>
      </c>
      <c r="K13" s="174"/>
      <c r="L13" s="174" t="s">
        <v>52</v>
      </c>
      <c r="M13" s="174"/>
      <c r="N13" s="174"/>
      <c r="O13" s="174"/>
      <c r="P13" s="174" t="s">
        <v>53</v>
      </c>
      <c r="Q13" s="174"/>
      <c r="R13" s="174"/>
      <c r="S13" s="174"/>
      <c r="T13" s="3"/>
    </row>
    <row r="14" spans="3:20" s="2" customFormat="1" ht="27.75" customHeight="1">
      <c r="C14" s="20" t="s">
        <v>36</v>
      </c>
      <c r="D14" s="177">
        <v>22</v>
      </c>
      <c r="E14" s="177"/>
      <c r="F14" s="177">
        <v>22</v>
      </c>
      <c r="G14" s="177"/>
      <c r="H14" s="177">
        <v>15</v>
      </c>
      <c r="I14" s="177"/>
      <c r="J14" s="177">
        <v>26</v>
      </c>
      <c r="K14" s="177"/>
      <c r="L14" s="177">
        <f>D11+F11+H11+J11+L11+N11+P11+R11+D14+F14+H14+J14</f>
        <v>287</v>
      </c>
      <c r="M14" s="177"/>
      <c r="N14" s="177"/>
      <c r="O14" s="177"/>
      <c r="P14" s="177"/>
      <c r="Q14" s="177"/>
      <c r="R14" s="177"/>
      <c r="S14" s="177"/>
      <c r="T14" s="3"/>
    </row>
    <row r="15" spans="3:20" s="2" customFormat="1" ht="27.75" customHeight="1">
      <c r="C15" s="19" t="s">
        <v>37</v>
      </c>
      <c r="D15" s="176">
        <v>16781</v>
      </c>
      <c r="E15" s="176"/>
      <c r="F15" s="176">
        <v>16022</v>
      </c>
      <c r="G15" s="176"/>
      <c r="H15" s="176">
        <v>12900</v>
      </c>
      <c r="I15" s="176"/>
      <c r="J15" s="176">
        <v>16646</v>
      </c>
      <c r="K15" s="176"/>
      <c r="L15" s="176">
        <f>D12+F12+H12+J12+L12+N12+P12+R12+D15+F15+H15+J15</f>
        <v>214168</v>
      </c>
      <c r="M15" s="176"/>
      <c r="N15" s="176"/>
      <c r="O15" s="176"/>
      <c r="P15" s="176">
        <f>ROUND(L15/L14,1)</f>
        <v>746.2</v>
      </c>
      <c r="Q15" s="176"/>
      <c r="R15" s="176"/>
      <c r="S15" s="176"/>
      <c r="T15" s="3"/>
    </row>
    <row r="16" spans="2:20" s="2" customFormat="1" ht="18" customHeight="1">
      <c r="B16" s="4"/>
      <c r="C16" s="14"/>
      <c r="D16" s="15"/>
      <c r="E16" s="15"/>
      <c r="F16" s="15"/>
      <c r="G16" s="16"/>
      <c r="H16" s="16"/>
      <c r="I16" s="16"/>
      <c r="J16" s="15"/>
      <c r="K16" s="15"/>
      <c r="L16" s="15"/>
      <c r="M16" s="15"/>
      <c r="N16" s="15"/>
      <c r="O16" s="15"/>
      <c r="P16" s="12"/>
      <c r="Q16" s="12"/>
      <c r="R16" s="12"/>
      <c r="S16" s="12"/>
      <c r="T16" s="3"/>
    </row>
    <row r="17" spans="2:20" s="2" customFormat="1" ht="18" customHeight="1">
      <c r="B17" s="4"/>
      <c r="C17" s="127" t="s">
        <v>148</v>
      </c>
      <c r="D17" s="127"/>
      <c r="E17" s="127"/>
      <c r="F17" s="127"/>
      <c r="G17" s="127"/>
      <c r="H17" s="127"/>
      <c r="I17" s="127"/>
      <c r="J17" s="127"/>
      <c r="K17" s="127"/>
      <c r="L17" s="127"/>
      <c r="M17" s="127"/>
      <c r="N17" s="127"/>
      <c r="O17" s="127"/>
      <c r="P17" s="127"/>
      <c r="Q17" s="12"/>
      <c r="R17" s="12"/>
      <c r="S17" s="12"/>
      <c r="T17" s="3"/>
    </row>
    <row r="18" spans="2:20" s="2" customFormat="1" ht="18" customHeight="1">
      <c r="B18" s="4"/>
      <c r="C18" s="46"/>
      <c r="D18" s="46"/>
      <c r="E18" s="155" t="s">
        <v>69</v>
      </c>
      <c r="F18" s="155"/>
      <c r="G18" s="155" t="s">
        <v>71</v>
      </c>
      <c r="H18" s="155"/>
      <c r="I18" s="155" t="s">
        <v>72</v>
      </c>
      <c r="J18" s="155"/>
      <c r="K18" s="155" t="s">
        <v>74</v>
      </c>
      <c r="L18" s="155"/>
      <c r="M18" s="155" t="s">
        <v>115</v>
      </c>
      <c r="N18" s="167"/>
      <c r="O18" s="155" t="s">
        <v>83</v>
      </c>
      <c r="P18" s="155"/>
      <c r="Q18" s="12"/>
      <c r="R18" s="12"/>
      <c r="S18" s="12"/>
      <c r="T18" s="3"/>
    </row>
    <row r="19" spans="2:20" s="2" customFormat="1" ht="18" customHeight="1">
      <c r="B19" s="4"/>
      <c r="C19" s="47" t="s">
        <v>84</v>
      </c>
      <c r="D19" s="48"/>
      <c r="E19" s="158">
        <v>2770</v>
      </c>
      <c r="F19" s="159"/>
      <c r="G19" s="158">
        <v>4</v>
      </c>
      <c r="H19" s="159"/>
      <c r="I19" s="158">
        <v>1002</v>
      </c>
      <c r="J19" s="159"/>
      <c r="K19" s="158">
        <v>6</v>
      </c>
      <c r="L19" s="159"/>
      <c r="M19" s="158">
        <v>128</v>
      </c>
      <c r="N19" s="159"/>
      <c r="O19" s="156">
        <f>SUM(E19:N19)</f>
        <v>3910</v>
      </c>
      <c r="P19" s="157"/>
      <c r="Q19" s="12"/>
      <c r="R19" s="12"/>
      <c r="S19" s="12"/>
      <c r="T19" s="3"/>
    </row>
    <row r="20" spans="2:20" s="2" customFormat="1" ht="18" customHeight="1">
      <c r="B20" s="4"/>
      <c r="C20" s="89" t="s">
        <v>85</v>
      </c>
      <c r="D20" s="160"/>
      <c r="E20" s="91">
        <v>5622</v>
      </c>
      <c r="F20" s="92"/>
      <c r="G20" s="91">
        <v>57</v>
      </c>
      <c r="H20" s="92"/>
      <c r="I20" s="91">
        <v>1105</v>
      </c>
      <c r="J20" s="92"/>
      <c r="K20" s="91">
        <v>8</v>
      </c>
      <c r="L20" s="92"/>
      <c r="M20" s="91">
        <v>545</v>
      </c>
      <c r="N20" s="154"/>
      <c r="O20" s="137">
        <f aca="true" t="shared" si="0" ref="O20:O33">SUM(E20:N20)</f>
        <v>7337</v>
      </c>
      <c r="P20" s="138"/>
      <c r="Q20" s="12"/>
      <c r="R20" s="12"/>
      <c r="S20" s="12"/>
      <c r="T20" s="3"/>
    </row>
    <row r="21" spans="2:20" s="2" customFormat="1" ht="18" customHeight="1">
      <c r="B21" s="4"/>
      <c r="C21" s="89" t="s">
        <v>86</v>
      </c>
      <c r="D21" s="160"/>
      <c r="E21" s="91">
        <v>8811</v>
      </c>
      <c r="F21" s="92"/>
      <c r="G21" s="91">
        <v>57</v>
      </c>
      <c r="H21" s="92"/>
      <c r="I21" s="91">
        <v>3797</v>
      </c>
      <c r="J21" s="92"/>
      <c r="K21" s="91">
        <v>3</v>
      </c>
      <c r="L21" s="92"/>
      <c r="M21" s="91">
        <v>287</v>
      </c>
      <c r="N21" s="154"/>
      <c r="O21" s="137">
        <f t="shared" si="0"/>
        <v>12955</v>
      </c>
      <c r="P21" s="138"/>
      <c r="Q21" s="12"/>
      <c r="R21" s="12"/>
      <c r="S21" s="12"/>
      <c r="T21" s="3"/>
    </row>
    <row r="22" spans="2:20" s="2" customFormat="1" ht="18" customHeight="1">
      <c r="B22" s="4"/>
      <c r="C22" s="89" t="s">
        <v>87</v>
      </c>
      <c r="D22" s="160"/>
      <c r="E22" s="91">
        <v>14251</v>
      </c>
      <c r="F22" s="92"/>
      <c r="G22" s="91">
        <v>105</v>
      </c>
      <c r="H22" s="92"/>
      <c r="I22" s="91">
        <v>2796</v>
      </c>
      <c r="J22" s="92"/>
      <c r="K22" s="91">
        <v>7</v>
      </c>
      <c r="L22" s="92"/>
      <c r="M22" s="91">
        <v>766</v>
      </c>
      <c r="N22" s="154"/>
      <c r="O22" s="137">
        <f t="shared" si="0"/>
        <v>17925</v>
      </c>
      <c r="P22" s="138"/>
      <c r="Q22" s="12"/>
      <c r="R22" s="12"/>
      <c r="S22" s="12"/>
      <c r="T22" s="3"/>
    </row>
    <row r="23" spans="2:20" s="2" customFormat="1" ht="18" customHeight="1">
      <c r="B23" s="4"/>
      <c r="C23" s="89" t="s">
        <v>88</v>
      </c>
      <c r="D23" s="160"/>
      <c r="E23" s="91">
        <v>8405</v>
      </c>
      <c r="F23" s="92"/>
      <c r="G23" s="91">
        <v>78</v>
      </c>
      <c r="H23" s="92"/>
      <c r="I23" s="91">
        <v>7484</v>
      </c>
      <c r="J23" s="92"/>
      <c r="K23" s="91">
        <v>35</v>
      </c>
      <c r="L23" s="92"/>
      <c r="M23" s="91">
        <v>507</v>
      </c>
      <c r="N23" s="154"/>
      <c r="O23" s="137">
        <f t="shared" si="0"/>
        <v>16509</v>
      </c>
      <c r="P23" s="138"/>
      <c r="Q23" s="12"/>
      <c r="R23" s="12"/>
      <c r="S23" s="12"/>
      <c r="T23" s="3"/>
    </row>
    <row r="24" spans="2:20" s="2" customFormat="1" ht="18" customHeight="1">
      <c r="B24" s="4"/>
      <c r="C24" s="89" t="s">
        <v>89</v>
      </c>
      <c r="D24" s="160"/>
      <c r="E24" s="91">
        <v>8543</v>
      </c>
      <c r="F24" s="92"/>
      <c r="G24" s="91">
        <v>53</v>
      </c>
      <c r="H24" s="92"/>
      <c r="I24" s="91">
        <v>3202</v>
      </c>
      <c r="J24" s="92"/>
      <c r="K24" s="91">
        <v>8</v>
      </c>
      <c r="L24" s="92"/>
      <c r="M24" s="91">
        <v>461</v>
      </c>
      <c r="N24" s="154"/>
      <c r="O24" s="137">
        <f t="shared" si="0"/>
        <v>12267</v>
      </c>
      <c r="P24" s="138"/>
      <c r="Q24" s="12"/>
      <c r="R24" s="12"/>
      <c r="S24" s="12"/>
      <c r="T24" s="3"/>
    </row>
    <row r="25" spans="2:20" s="2" customFormat="1" ht="18" customHeight="1">
      <c r="B25" s="4"/>
      <c r="C25" s="89" t="s">
        <v>90</v>
      </c>
      <c r="D25" s="160"/>
      <c r="E25" s="91">
        <v>3981</v>
      </c>
      <c r="F25" s="92"/>
      <c r="G25" s="91">
        <v>5</v>
      </c>
      <c r="H25" s="92"/>
      <c r="I25" s="91">
        <v>1284</v>
      </c>
      <c r="J25" s="92"/>
      <c r="K25" s="132">
        <v>6</v>
      </c>
      <c r="L25" s="132"/>
      <c r="M25" s="132">
        <v>140</v>
      </c>
      <c r="N25" s="91"/>
      <c r="O25" s="137">
        <f t="shared" si="0"/>
        <v>5416</v>
      </c>
      <c r="P25" s="138"/>
      <c r="Q25" s="12"/>
      <c r="R25" s="12"/>
      <c r="S25" s="12"/>
      <c r="T25" s="3"/>
    </row>
    <row r="26" spans="2:20" s="2" customFormat="1" ht="18" customHeight="1">
      <c r="B26" s="4"/>
      <c r="C26" s="89" t="s">
        <v>91</v>
      </c>
      <c r="D26" s="160"/>
      <c r="E26" s="91">
        <v>8016</v>
      </c>
      <c r="F26" s="92"/>
      <c r="G26" s="91">
        <v>30</v>
      </c>
      <c r="H26" s="92"/>
      <c r="I26" s="91">
        <v>4544</v>
      </c>
      <c r="J26" s="92"/>
      <c r="K26" s="132">
        <v>1</v>
      </c>
      <c r="L26" s="132"/>
      <c r="M26" s="132">
        <v>507</v>
      </c>
      <c r="N26" s="91"/>
      <c r="O26" s="137">
        <f t="shared" si="0"/>
        <v>13098</v>
      </c>
      <c r="P26" s="138"/>
      <c r="Q26" s="12"/>
      <c r="R26" s="12"/>
      <c r="S26" s="12"/>
      <c r="T26" s="3"/>
    </row>
    <row r="27" spans="2:20" s="2" customFormat="1" ht="18" customHeight="1">
      <c r="B27" s="4"/>
      <c r="C27" s="89" t="s">
        <v>92</v>
      </c>
      <c r="D27" s="160"/>
      <c r="E27" s="91">
        <v>2026</v>
      </c>
      <c r="F27" s="92"/>
      <c r="G27" s="91">
        <v>75</v>
      </c>
      <c r="H27" s="92"/>
      <c r="I27" s="91">
        <v>861</v>
      </c>
      <c r="J27" s="92"/>
      <c r="K27" s="132">
        <v>3981</v>
      </c>
      <c r="L27" s="132"/>
      <c r="M27" s="132">
        <v>152</v>
      </c>
      <c r="N27" s="91"/>
      <c r="O27" s="137">
        <f t="shared" si="0"/>
        <v>7095</v>
      </c>
      <c r="P27" s="138"/>
      <c r="Q27" s="12"/>
      <c r="R27" s="12"/>
      <c r="S27" s="12"/>
      <c r="T27" s="3"/>
    </row>
    <row r="28" spans="2:20" s="2" customFormat="1" ht="18" customHeight="1">
      <c r="B28" s="4"/>
      <c r="C28" s="89" t="s">
        <v>93</v>
      </c>
      <c r="D28" s="160"/>
      <c r="E28" s="91">
        <v>8953</v>
      </c>
      <c r="F28" s="92"/>
      <c r="G28" s="91">
        <v>445</v>
      </c>
      <c r="H28" s="92"/>
      <c r="I28" s="152">
        <v>26411</v>
      </c>
      <c r="J28" s="153"/>
      <c r="K28" s="132">
        <v>531</v>
      </c>
      <c r="L28" s="132"/>
      <c r="M28" s="132">
        <v>619</v>
      </c>
      <c r="N28" s="91"/>
      <c r="O28" s="137">
        <f t="shared" si="0"/>
        <v>36959</v>
      </c>
      <c r="P28" s="138"/>
      <c r="Q28" s="12"/>
      <c r="R28" s="12"/>
      <c r="S28" s="12"/>
      <c r="T28" s="3"/>
    </row>
    <row r="29" spans="2:20" s="2" customFormat="1" ht="18" customHeight="1">
      <c r="B29" s="4"/>
      <c r="C29" s="89" t="s">
        <v>94</v>
      </c>
      <c r="D29" s="160"/>
      <c r="E29" s="91">
        <v>15109</v>
      </c>
      <c r="F29" s="92"/>
      <c r="G29" s="91">
        <v>0</v>
      </c>
      <c r="H29" s="92"/>
      <c r="I29" s="165">
        <v>0</v>
      </c>
      <c r="J29" s="166"/>
      <c r="K29" s="132">
        <v>0</v>
      </c>
      <c r="L29" s="132"/>
      <c r="M29" s="132">
        <v>808</v>
      </c>
      <c r="N29" s="91"/>
      <c r="O29" s="137">
        <f t="shared" si="0"/>
        <v>15917</v>
      </c>
      <c r="P29" s="138"/>
      <c r="Q29" s="12"/>
      <c r="R29" s="12"/>
      <c r="S29" s="12"/>
      <c r="T29" s="3"/>
    </row>
    <row r="30" spans="2:20" s="2" customFormat="1" ht="18" customHeight="1">
      <c r="B30" s="4"/>
      <c r="C30" s="89" t="s">
        <v>95</v>
      </c>
      <c r="D30" s="160"/>
      <c r="E30" s="91">
        <v>0</v>
      </c>
      <c r="F30" s="92"/>
      <c r="G30" s="91">
        <v>0</v>
      </c>
      <c r="H30" s="92"/>
      <c r="I30" s="91">
        <v>50939</v>
      </c>
      <c r="J30" s="92"/>
      <c r="K30" s="132">
        <v>1171</v>
      </c>
      <c r="L30" s="132"/>
      <c r="M30" s="132">
        <v>122</v>
      </c>
      <c r="N30" s="91"/>
      <c r="O30" s="137">
        <f t="shared" si="0"/>
        <v>52232</v>
      </c>
      <c r="P30" s="138"/>
      <c r="Q30" s="12"/>
      <c r="R30" s="12"/>
      <c r="S30" s="12"/>
      <c r="T30" s="3"/>
    </row>
    <row r="31" spans="2:20" s="2" customFormat="1" ht="18" customHeight="1">
      <c r="B31" s="4"/>
      <c r="C31" s="89" t="s">
        <v>96</v>
      </c>
      <c r="D31" s="160"/>
      <c r="E31" s="91">
        <v>0</v>
      </c>
      <c r="F31" s="92"/>
      <c r="G31" s="91">
        <v>0</v>
      </c>
      <c r="H31" s="92"/>
      <c r="I31" s="91">
        <v>814</v>
      </c>
      <c r="J31" s="92"/>
      <c r="K31" s="132">
        <v>0</v>
      </c>
      <c r="L31" s="132"/>
      <c r="M31" s="132">
        <v>3</v>
      </c>
      <c r="N31" s="91"/>
      <c r="O31" s="137">
        <f t="shared" si="0"/>
        <v>817</v>
      </c>
      <c r="P31" s="138"/>
      <c r="Q31" s="12"/>
      <c r="R31" s="12"/>
      <c r="S31" s="12"/>
      <c r="T31" s="3"/>
    </row>
    <row r="32" spans="2:20" s="2" customFormat="1" ht="18" customHeight="1">
      <c r="B32" s="4"/>
      <c r="C32" s="89" t="s">
        <v>75</v>
      </c>
      <c r="D32" s="160"/>
      <c r="E32" s="91">
        <v>0</v>
      </c>
      <c r="F32" s="92"/>
      <c r="G32" s="91">
        <v>0</v>
      </c>
      <c r="H32" s="92"/>
      <c r="I32" s="91">
        <v>0</v>
      </c>
      <c r="J32" s="92"/>
      <c r="K32" s="132">
        <v>0</v>
      </c>
      <c r="L32" s="132"/>
      <c r="M32" s="132">
        <v>0</v>
      </c>
      <c r="N32" s="91"/>
      <c r="O32" s="137">
        <f t="shared" si="0"/>
        <v>0</v>
      </c>
      <c r="P32" s="138"/>
      <c r="Q32" s="12"/>
      <c r="R32" s="12"/>
      <c r="S32" s="12"/>
      <c r="T32" s="3"/>
    </row>
    <row r="33" spans="2:20" s="2" customFormat="1" ht="18" customHeight="1">
      <c r="B33" s="4"/>
      <c r="C33" s="161" t="s">
        <v>19</v>
      </c>
      <c r="D33" s="162"/>
      <c r="E33" s="163">
        <v>10057</v>
      </c>
      <c r="F33" s="164"/>
      <c r="G33" s="163">
        <v>630</v>
      </c>
      <c r="H33" s="164"/>
      <c r="I33" s="163">
        <v>1012</v>
      </c>
      <c r="J33" s="164"/>
      <c r="K33" s="133">
        <v>0</v>
      </c>
      <c r="L33" s="133"/>
      <c r="M33" s="133">
        <v>32</v>
      </c>
      <c r="N33" s="134"/>
      <c r="O33" s="135">
        <f t="shared" si="0"/>
        <v>11731</v>
      </c>
      <c r="P33" s="136"/>
      <c r="Q33" s="12"/>
      <c r="R33" s="12"/>
      <c r="S33" s="12"/>
      <c r="T33" s="3"/>
    </row>
    <row r="34" spans="2:20" s="2" customFormat="1" ht="18.75" customHeight="1">
      <c r="B34" s="4"/>
      <c r="C34" s="129" t="s">
        <v>20</v>
      </c>
      <c r="D34" s="130"/>
      <c r="E34" s="151">
        <f>SUM(E19:F33)</f>
        <v>96544</v>
      </c>
      <c r="F34" s="124"/>
      <c r="G34" s="123">
        <f>SUM(G19:H33)</f>
        <v>1539</v>
      </c>
      <c r="H34" s="124"/>
      <c r="I34" s="123">
        <f>SUM(I19:J33)</f>
        <v>105251</v>
      </c>
      <c r="J34" s="124"/>
      <c r="K34" s="123">
        <f>SUM(K19:L33)</f>
        <v>5757</v>
      </c>
      <c r="L34" s="124"/>
      <c r="M34" s="123">
        <f>SUM(M19:N33)</f>
        <v>5077</v>
      </c>
      <c r="N34" s="151"/>
      <c r="O34" s="123">
        <f>SUM(O19:O33)</f>
        <v>214168</v>
      </c>
      <c r="P34" s="124"/>
      <c r="Q34" s="12"/>
      <c r="R34" s="128"/>
      <c r="S34" s="128"/>
      <c r="T34" s="3"/>
    </row>
    <row r="35" spans="2:20" s="2" customFormat="1" ht="18" customHeight="1">
      <c r="B35" s="4"/>
      <c r="C35" s="14"/>
      <c r="D35" s="15"/>
      <c r="E35" s="15"/>
      <c r="F35" s="15"/>
      <c r="G35" s="16"/>
      <c r="H35" s="16"/>
      <c r="I35" s="16"/>
      <c r="J35" s="15"/>
      <c r="K35" s="15"/>
      <c r="L35" s="15"/>
      <c r="M35" s="15"/>
      <c r="N35" s="15"/>
      <c r="O35" s="15"/>
      <c r="P35" s="12"/>
      <c r="Q35" s="12"/>
      <c r="R35" s="12"/>
      <c r="S35" s="12"/>
      <c r="T35" s="3"/>
    </row>
    <row r="36" spans="3:19" s="2" customFormat="1" ht="19.5" customHeight="1">
      <c r="C36" s="127" t="s">
        <v>123</v>
      </c>
      <c r="D36" s="127"/>
      <c r="E36" s="127"/>
      <c r="F36" s="127"/>
      <c r="G36" s="127"/>
      <c r="H36" s="127"/>
      <c r="I36" s="127"/>
      <c r="J36" s="127"/>
      <c r="K36" s="127"/>
      <c r="L36" s="127"/>
      <c r="M36" s="127"/>
      <c r="N36" s="127"/>
      <c r="O36" s="127"/>
      <c r="P36" s="127"/>
      <c r="Q36" s="127"/>
      <c r="R36" s="127"/>
      <c r="S36" s="12"/>
    </row>
    <row r="37" spans="3:19" s="2" customFormat="1" ht="16.5" customHeight="1">
      <c r="C37" s="129"/>
      <c r="D37" s="131"/>
      <c r="E37" s="125" t="s">
        <v>69</v>
      </c>
      <c r="F37" s="126"/>
      <c r="G37" s="125" t="s">
        <v>70</v>
      </c>
      <c r="H37" s="126"/>
      <c r="I37" s="125" t="s">
        <v>71</v>
      </c>
      <c r="J37" s="126"/>
      <c r="K37" s="125" t="s">
        <v>72</v>
      </c>
      <c r="L37" s="126"/>
      <c r="M37" s="125" t="s">
        <v>73</v>
      </c>
      <c r="N37" s="126"/>
      <c r="O37" s="125" t="s">
        <v>74</v>
      </c>
      <c r="P37" s="126"/>
      <c r="Q37" s="175" t="s">
        <v>52</v>
      </c>
      <c r="R37" s="126"/>
      <c r="S37" s="12"/>
    </row>
    <row r="38" spans="3:19" s="2" customFormat="1" ht="16.5" customHeight="1">
      <c r="C38" s="47" t="s">
        <v>84</v>
      </c>
      <c r="D38" s="112"/>
      <c r="E38" s="158">
        <v>257</v>
      </c>
      <c r="F38" s="159"/>
      <c r="G38" s="158">
        <v>0</v>
      </c>
      <c r="H38" s="159"/>
      <c r="I38" s="158">
        <v>0</v>
      </c>
      <c r="J38" s="159"/>
      <c r="K38" s="158">
        <v>247</v>
      </c>
      <c r="L38" s="159"/>
      <c r="M38" s="158">
        <v>0</v>
      </c>
      <c r="N38" s="159"/>
      <c r="O38" s="158">
        <v>0</v>
      </c>
      <c r="P38" s="159"/>
      <c r="Q38" s="168">
        <f>SUM(E38:P38)</f>
        <v>504</v>
      </c>
      <c r="R38" s="159"/>
      <c r="S38" s="12"/>
    </row>
    <row r="39" spans="3:19" s="2" customFormat="1" ht="16.5" customHeight="1">
      <c r="C39" s="89" t="s">
        <v>85</v>
      </c>
      <c r="D39" s="90"/>
      <c r="E39" s="169">
        <v>866</v>
      </c>
      <c r="F39" s="170"/>
      <c r="G39" s="169">
        <v>1</v>
      </c>
      <c r="H39" s="170"/>
      <c r="I39" s="169">
        <v>4</v>
      </c>
      <c r="J39" s="170"/>
      <c r="K39" s="169">
        <v>142</v>
      </c>
      <c r="L39" s="170"/>
      <c r="M39" s="91">
        <v>0</v>
      </c>
      <c r="N39" s="92"/>
      <c r="O39" s="169">
        <v>0</v>
      </c>
      <c r="P39" s="170"/>
      <c r="Q39" s="154">
        <f>SUM(E39:P39)</f>
        <v>1013</v>
      </c>
      <c r="R39" s="92"/>
      <c r="S39" s="12"/>
    </row>
    <row r="40" spans="3:19" s="2" customFormat="1" ht="16.5" customHeight="1">
      <c r="C40" s="89" t="s">
        <v>86</v>
      </c>
      <c r="D40" s="90"/>
      <c r="E40" s="169">
        <v>1139</v>
      </c>
      <c r="F40" s="170"/>
      <c r="G40" s="169">
        <v>25</v>
      </c>
      <c r="H40" s="170"/>
      <c r="I40" s="169">
        <v>4</v>
      </c>
      <c r="J40" s="170"/>
      <c r="K40" s="169">
        <v>433</v>
      </c>
      <c r="L40" s="170"/>
      <c r="M40" s="91">
        <v>0</v>
      </c>
      <c r="N40" s="92"/>
      <c r="O40" s="169">
        <v>0</v>
      </c>
      <c r="P40" s="170"/>
      <c r="Q40" s="154">
        <f aca="true" t="shared" si="1" ref="Q40:Q52">SUM(E40:P40)</f>
        <v>1601</v>
      </c>
      <c r="R40" s="92"/>
      <c r="S40" s="12"/>
    </row>
    <row r="41" spans="3:19" s="2" customFormat="1" ht="16.5" customHeight="1">
      <c r="C41" s="89" t="s">
        <v>87</v>
      </c>
      <c r="D41" s="90"/>
      <c r="E41" s="169">
        <v>1855</v>
      </c>
      <c r="F41" s="170"/>
      <c r="G41" s="169">
        <v>7</v>
      </c>
      <c r="H41" s="170"/>
      <c r="I41" s="169">
        <v>10</v>
      </c>
      <c r="J41" s="170"/>
      <c r="K41" s="169">
        <v>691</v>
      </c>
      <c r="L41" s="170"/>
      <c r="M41" s="91">
        <v>0</v>
      </c>
      <c r="N41" s="92"/>
      <c r="O41" s="169">
        <v>0</v>
      </c>
      <c r="P41" s="170"/>
      <c r="Q41" s="154">
        <f t="shared" si="1"/>
        <v>2563</v>
      </c>
      <c r="R41" s="92"/>
      <c r="S41" s="12"/>
    </row>
    <row r="42" spans="3:19" s="2" customFormat="1" ht="16.5" customHeight="1">
      <c r="C42" s="89" t="s">
        <v>88</v>
      </c>
      <c r="D42" s="90"/>
      <c r="E42" s="169">
        <v>977</v>
      </c>
      <c r="F42" s="170"/>
      <c r="G42" s="169">
        <v>1</v>
      </c>
      <c r="H42" s="170"/>
      <c r="I42" s="169">
        <v>3</v>
      </c>
      <c r="J42" s="170"/>
      <c r="K42" s="169">
        <v>549</v>
      </c>
      <c r="L42" s="170"/>
      <c r="M42" s="91">
        <v>0</v>
      </c>
      <c r="N42" s="92"/>
      <c r="O42" s="169">
        <v>0</v>
      </c>
      <c r="P42" s="170"/>
      <c r="Q42" s="154">
        <f t="shared" si="1"/>
        <v>1530</v>
      </c>
      <c r="R42" s="92"/>
      <c r="S42" s="12"/>
    </row>
    <row r="43" spans="3:19" s="2" customFormat="1" ht="16.5" customHeight="1">
      <c r="C43" s="89" t="s">
        <v>89</v>
      </c>
      <c r="D43" s="90"/>
      <c r="E43" s="169">
        <v>769</v>
      </c>
      <c r="F43" s="170"/>
      <c r="G43" s="169">
        <v>1</v>
      </c>
      <c r="H43" s="170"/>
      <c r="I43" s="169">
        <v>11</v>
      </c>
      <c r="J43" s="170"/>
      <c r="K43" s="169">
        <v>306</v>
      </c>
      <c r="L43" s="170"/>
      <c r="M43" s="91">
        <v>0</v>
      </c>
      <c r="N43" s="92"/>
      <c r="O43" s="169">
        <v>0</v>
      </c>
      <c r="P43" s="170"/>
      <c r="Q43" s="154">
        <f t="shared" si="1"/>
        <v>1087</v>
      </c>
      <c r="R43" s="92"/>
      <c r="S43" s="12"/>
    </row>
    <row r="44" spans="3:19" s="2" customFormat="1" ht="16.5" customHeight="1">
      <c r="C44" s="89" t="s">
        <v>90</v>
      </c>
      <c r="D44" s="90"/>
      <c r="E44" s="169">
        <v>521</v>
      </c>
      <c r="F44" s="170"/>
      <c r="G44" s="169">
        <v>3</v>
      </c>
      <c r="H44" s="170"/>
      <c r="I44" s="169">
        <v>0</v>
      </c>
      <c r="J44" s="170"/>
      <c r="K44" s="169">
        <v>162</v>
      </c>
      <c r="L44" s="170"/>
      <c r="M44" s="91">
        <v>0</v>
      </c>
      <c r="N44" s="92"/>
      <c r="O44" s="169">
        <v>0</v>
      </c>
      <c r="P44" s="170"/>
      <c r="Q44" s="154">
        <f t="shared" si="1"/>
        <v>686</v>
      </c>
      <c r="R44" s="92"/>
      <c r="S44" s="12"/>
    </row>
    <row r="45" spans="3:19" s="2" customFormat="1" ht="16.5" customHeight="1">
      <c r="C45" s="89" t="s">
        <v>91</v>
      </c>
      <c r="D45" s="90"/>
      <c r="E45" s="169">
        <v>1056</v>
      </c>
      <c r="F45" s="170"/>
      <c r="G45" s="169">
        <v>8</v>
      </c>
      <c r="H45" s="170"/>
      <c r="I45" s="169">
        <v>0</v>
      </c>
      <c r="J45" s="170"/>
      <c r="K45" s="169">
        <v>362</v>
      </c>
      <c r="L45" s="170"/>
      <c r="M45" s="91">
        <v>0</v>
      </c>
      <c r="N45" s="92"/>
      <c r="O45" s="169">
        <v>0</v>
      </c>
      <c r="P45" s="170"/>
      <c r="Q45" s="154">
        <f t="shared" si="1"/>
        <v>1426</v>
      </c>
      <c r="R45" s="92"/>
      <c r="S45" s="12"/>
    </row>
    <row r="46" spans="3:19" s="2" customFormat="1" ht="16.5" customHeight="1">
      <c r="C46" s="89" t="s">
        <v>92</v>
      </c>
      <c r="D46" s="90"/>
      <c r="E46" s="169">
        <v>132</v>
      </c>
      <c r="F46" s="170"/>
      <c r="G46" s="169">
        <v>0</v>
      </c>
      <c r="H46" s="170"/>
      <c r="I46" s="169">
        <v>2</v>
      </c>
      <c r="J46" s="170"/>
      <c r="K46" s="169">
        <v>122</v>
      </c>
      <c r="L46" s="170"/>
      <c r="M46" s="91">
        <v>0</v>
      </c>
      <c r="N46" s="92"/>
      <c r="O46" s="169">
        <v>938</v>
      </c>
      <c r="P46" s="170"/>
      <c r="Q46" s="154">
        <f t="shared" si="1"/>
        <v>1194</v>
      </c>
      <c r="R46" s="92"/>
      <c r="S46" s="12"/>
    </row>
    <row r="47" spans="3:19" s="2" customFormat="1" ht="16.5" customHeight="1">
      <c r="C47" s="89" t="s">
        <v>93</v>
      </c>
      <c r="D47" s="90"/>
      <c r="E47" s="169">
        <v>1346</v>
      </c>
      <c r="F47" s="170"/>
      <c r="G47" s="169">
        <v>5</v>
      </c>
      <c r="H47" s="170"/>
      <c r="I47" s="169">
        <v>73</v>
      </c>
      <c r="J47" s="170"/>
      <c r="K47" s="169">
        <v>1533</v>
      </c>
      <c r="L47" s="170"/>
      <c r="M47" s="91">
        <v>0</v>
      </c>
      <c r="N47" s="92"/>
      <c r="O47" s="169">
        <v>249</v>
      </c>
      <c r="P47" s="170"/>
      <c r="Q47" s="154">
        <f t="shared" si="1"/>
        <v>3206</v>
      </c>
      <c r="R47" s="92"/>
      <c r="S47" s="12"/>
    </row>
    <row r="48" spans="3:19" s="2" customFormat="1" ht="16.5" customHeight="1">
      <c r="C48" s="89" t="s">
        <v>94</v>
      </c>
      <c r="D48" s="90"/>
      <c r="E48" s="169">
        <v>1138</v>
      </c>
      <c r="F48" s="170"/>
      <c r="G48" s="169">
        <v>0</v>
      </c>
      <c r="H48" s="170"/>
      <c r="I48" s="169">
        <v>0</v>
      </c>
      <c r="J48" s="170"/>
      <c r="K48" s="169">
        <v>0</v>
      </c>
      <c r="L48" s="170"/>
      <c r="M48" s="91">
        <v>0</v>
      </c>
      <c r="N48" s="92"/>
      <c r="O48" s="169">
        <v>0</v>
      </c>
      <c r="P48" s="170"/>
      <c r="Q48" s="154">
        <f t="shared" si="1"/>
        <v>1138</v>
      </c>
      <c r="R48" s="92"/>
      <c r="S48" s="12"/>
    </row>
    <row r="49" spans="3:19" s="2" customFormat="1" ht="16.5" customHeight="1">
      <c r="C49" s="89" t="s">
        <v>95</v>
      </c>
      <c r="D49" s="90"/>
      <c r="E49" s="169">
        <v>0</v>
      </c>
      <c r="F49" s="170"/>
      <c r="G49" s="169">
        <v>0</v>
      </c>
      <c r="H49" s="170"/>
      <c r="I49" s="169">
        <v>0</v>
      </c>
      <c r="J49" s="170"/>
      <c r="K49" s="169">
        <v>3196</v>
      </c>
      <c r="L49" s="170"/>
      <c r="M49" s="91">
        <v>0</v>
      </c>
      <c r="N49" s="92"/>
      <c r="O49" s="169">
        <v>169</v>
      </c>
      <c r="P49" s="170"/>
      <c r="Q49" s="154">
        <f t="shared" si="1"/>
        <v>3365</v>
      </c>
      <c r="R49" s="92"/>
      <c r="S49" s="12"/>
    </row>
    <row r="50" spans="3:19" s="2" customFormat="1" ht="16.5" customHeight="1">
      <c r="C50" s="89" t="s">
        <v>96</v>
      </c>
      <c r="D50" s="90"/>
      <c r="E50" s="169">
        <v>0</v>
      </c>
      <c r="F50" s="170"/>
      <c r="G50" s="169">
        <v>0</v>
      </c>
      <c r="H50" s="170"/>
      <c r="I50" s="169">
        <v>0</v>
      </c>
      <c r="J50" s="170"/>
      <c r="K50" s="169">
        <v>128</v>
      </c>
      <c r="L50" s="170"/>
      <c r="M50" s="91">
        <v>0</v>
      </c>
      <c r="N50" s="92"/>
      <c r="O50" s="169">
        <v>0</v>
      </c>
      <c r="P50" s="170"/>
      <c r="Q50" s="154">
        <f t="shared" si="1"/>
        <v>128</v>
      </c>
      <c r="R50" s="92"/>
      <c r="S50" s="12"/>
    </row>
    <row r="51" spans="3:19" s="2" customFormat="1" ht="16.5" customHeight="1">
      <c r="C51" s="89" t="s">
        <v>75</v>
      </c>
      <c r="D51" s="90"/>
      <c r="E51" s="169">
        <v>0</v>
      </c>
      <c r="F51" s="170"/>
      <c r="G51" s="169">
        <v>0</v>
      </c>
      <c r="H51" s="170"/>
      <c r="I51" s="169">
        <v>0</v>
      </c>
      <c r="J51" s="170"/>
      <c r="K51" s="169">
        <v>0</v>
      </c>
      <c r="L51" s="170"/>
      <c r="M51" s="91">
        <v>0</v>
      </c>
      <c r="N51" s="92"/>
      <c r="O51" s="169">
        <v>0</v>
      </c>
      <c r="P51" s="170"/>
      <c r="Q51" s="154">
        <f t="shared" si="1"/>
        <v>0</v>
      </c>
      <c r="R51" s="92"/>
      <c r="S51" s="12"/>
    </row>
    <row r="52" spans="3:19" s="2" customFormat="1" ht="16.5" customHeight="1">
      <c r="C52" s="171" t="s">
        <v>19</v>
      </c>
      <c r="D52" s="172"/>
      <c r="E52" s="139">
        <v>375</v>
      </c>
      <c r="F52" s="140"/>
      <c r="G52" s="139">
        <v>4</v>
      </c>
      <c r="H52" s="140"/>
      <c r="I52" s="139">
        <v>51</v>
      </c>
      <c r="J52" s="140"/>
      <c r="K52" s="139">
        <v>29</v>
      </c>
      <c r="L52" s="140"/>
      <c r="M52" s="163">
        <v>0</v>
      </c>
      <c r="N52" s="164"/>
      <c r="O52" s="139">
        <v>0</v>
      </c>
      <c r="P52" s="140"/>
      <c r="Q52" s="178">
        <f t="shared" si="1"/>
        <v>459</v>
      </c>
      <c r="R52" s="164"/>
      <c r="S52" s="12"/>
    </row>
    <row r="53" spans="3:19" s="2" customFormat="1" ht="16.5" customHeight="1">
      <c r="C53" s="121" t="s">
        <v>20</v>
      </c>
      <c r="D53" s="122"/>
      <c r="E53" s="139">
        <f>SUM(E38:F52)</f>
        <v>10431</v>
      </c>
      <c r="F53" s="140"/>
      <c r="G53" s="139">
        <f>SUM(G38:H52)</f>
        <v>55</v>
      </c>
      <c r="H53" s="140"/>
      <c r="I53" s="139">
        <f>SUM(I38:J52)</f>
        <v>158</v>
      </c>
      <c r="J53" s="140"/>
      <c r="K53" s="139">
        <f>SUM(K38:L52)</f>
        <v>7900</v>
      </c>
      <c r="L53" s="140"/>
      <c r="M53" s="139">
        <f>SUM(M38:N52)</f>
        <v>0</v>
      </c>
      <c r="N53" s="140"/>
      <c r="O53" s="139">
        <f>SUM(O38:P52)</f>
        <v>1356</v>
      </c>
      <c r="P53" s="140"/>
      <c r="Q53" s="179">
        <f>SUM(Q38:R52)</f>
        <v>19900</v>
      </c>
      <c r="R53" s="140"/>
      <c r="S53" s="12"/>
    </row>
    <row r="54" spans="3:19" s="2" customFormat="1" ht="18" customHeight="1">
      <c r="C54" s="12"/>
      <c r="D54" s="12"/>
      <c r="E54" s="12"/>
      <c r="F54" s="12"/>
      <c r="G54" s="12"/>
      <c r="H54" s="12"/>
      <c r="I54" s="12"/>
      <c r="J54" s="12"/>
      <c r="K54" s="12"/>
      <c r="L54" s="12"/>
      <c r="M54" s="12"/>
      <c r="N54" s="12"/>
      <c r="O54" s="12"/>
      <c r="P54" s="12"/>
      <c r="Q54" s="12"/>
      <c r="R54" s="12"/>
      <c r="S54" s="12"/>
    </row>
    <row r="55" spans="3:19" s="2" customFormat="1" ht="19.5" customHeight="1">
      <c r="C55" s="127" t="s">
        <v>156</v>
      </c>
      <c r="D55" s="127"/>
      <c r="E55" s="127"/>
      <c r="F55" s="127"/>
      <c r="G55" s="127"/>
      <c r="H55" s="127"/>
      <c r="I55" s="127"/>
      <c r="J55" s="127"/>
      <c r="K55" s="127"/>
      <c r="L55" s="127"/>
      <c r="M55" s="127"/>
      <c r="N55" s="127"/>
      <c r="O55" s="127"/>
      <c r="P55" s="127"/>
      <c r="Q55" s="127"/>
      <c r="R55" s="127"/>
      <c r="S55" s="127"/>
    </row>
    <row r="56" spans="3:19" s="2" customFormat="1" ht="19.5" customHeight="1">
      <c r="C56" s="113" t="s">
        <v>57</v>
      </c>
      <c r="D56" s="114"/>
      <c r="E56" s="114"/>
      <c r="F56" s="115"/>
      <c r="G56" s="113" t="s">
        <v>58</v>
      </c>
      <c r="H56" s="114"/>
      <c r="I56" s="114"/>
      <c r="J56" s="115"/>
      <c r="K56" s="74" t="s">
        <v>59</v>
      </c>
      <c r="L56" s="75"/>
      <c r="M56" s="75"/>
      <c r="N56" s="75"/>
      <c r="O56" s="75"/>
      <c r="P56" s="75"/>
      <c r="Q56" s="75"/>
      <c r="R56" s="75"/>
      <c r="S56" s="85"/>
    </row>
    <row r="57" spans="3:19" s="2" customFormat="1" ht="19.5" customHeight="1">
      <c r="C57" s="116"/>
      <c r="D57" s="117"/>
      <c r="E57" s="117"/>
      <c r="F57" s="118"/>
      <c r="G57" s="116"/>
      <c r="H57" s="117"/>
      <c r="I57" s="117"/>
      <c r="J57" s="118"/>
      <c r="K57" s="74" t="s">
        <v>55</v>
      </c>
      <c r="L57" s="75"/>
      <c r="M57" s="85"/>
      <c r="N57" s="74" t="s">
        <v>56</v>
      </c>
      <c r="O57" s="75"/>
      <c r="P57" s="85"/>
      <c r="Q57" s="74" t="s">
        <v>113</v>
      </c>
      <c r="R57" s="75"/>
      <c r="S57" s="85"/>
    </row>
    <row r="58" spans="3:19" s="2" customFormat="1" ht="19.5" customHeight="1">
      <c r="C58" s="74">
        <v>2</v>
      </c>
      <c r="D58" s="75"/>
      <c r="E58" s="75"/>
      <c r="F58" s="85"/>
      <c r="G58" s="86">
        <v>3</v>
      </c>
      <c r="H58" s="87"/>
      <c r="I58" s="87"/>
      <c r="J58" s="88"/>
      <c r="K58" s="123">
        <v>934</v>
      </c>
      <c r="L58" s="151"/>
      <c r="M58" s="124"/>
      <c r="N58" s="123">
        <v>285</v>
      </c>
      <c r="O58" s="151"/>
      <c r="P58" s="124"/>
      <c r="Q58" s="123">
        <v>1219</v>
      </c>
      <c r="R58" s="151"/>
      <c r="S58" s="124"/>
    </row>
    <row r="59" spans="2:19" s="2" customFormat="1" ht="19.5" customHeight="1">
      <c r="B59" s="5"/>
      <c r="C59" s="14"/>
      <c r="D59" s="14"/>
      <c r="E59" s="14"/>
      <c r="F59" s="21"/>
      <c r="G59" s="14"/>
      <c r="H59" s="14"/>
      <c r="I59" s="14"/>
      <c r="J59" s="22"/>
      <c r="K59" s="22"/>
      <c r="L59" s="22"/>
      <c r="M59" s="22"/>
      <c r="N59" s="22"/>
      <c r="O59" s="22"/>
      <c r="P59" s="22"/>
      <c r="Q59" s="22"/>
      <c r="R59" s="22"/>
      <c r="S59" s="12"/>
    </row>
    <row r="60" spans="3:19" s="2" customFormat="1" ht="19.5" customHeight="1">
      <c r="C60" s="84" t="s">
        <v>157</v>
      </c>
      <c r="D60" s="84"/>
      <c r="E60" s="84"/>
      <c r="F60" s="84"/>
      <c r="G60" s="84"/>
      <c r="H60" s="84"/>
      <c r="I60" s="84"/>
      <c r="J60" s="84"/>
      <c r="K60" s="84"/>
      <c r="L60" s="84"/>
      <c r="M60" s="84"/>
      <c r="N60" s="84"/>
      <c r="O60" s="84"/>
      <c r="P60" s="84"/>
      <c r="Q60" s="84"/>
      <c r="R60" s="84"/>
      <c r="S60" s="84"/>
    </row>
    <row r="61" spans="3:19" s="2" customFormat="1" ht="19.5" customHeight="1">
      <c r="C61" s="74" t="s">
        <v>60</v>
      </c>
      <c r="D61" s="75"/>
      <c r="E61" s="75"/>
      <c r="F61" s="85"/>
      <c r="G61" s="74" t="s">
        <v>37</v>
      </c>
      <c r="H61" s="75"/>
      <c r="I61" s="75"/>
      <c r="J61" s="85"/>
      <c r="K61" s="12"/>
      <c r="L61" s="12"/>
      <c r="M61" s="12"/>
      <c r="N61" s="12"/>
      <c r="O61" s="12"/>
      <c r="P61" s="12"/>
      <c r="Q61" s="12"/>
      <c r="R61" s="12"/>
      <c r="S61" s="12"/>
    </row>
    <row r="62" spans="3:19" s="2" customFormat="1" ht="19.5" customHeight="1">
      <c r="C62" s="74">
        <v>25</v>
      </c>
      <c r="D62" s="75"/>
      <c r="E62" s="75"/>
      <c r="F62" s="85"/>
      <c r="G62" s="97">
        <v>1117</v>
      </c>
      <c r="H62" s="98"/>
      <c r="I62" s="98"/>
      <c r="J62" s="99"/>
      <c r="K62" s="12"/>
      <c r="L62" s="12"/>
      <c r="M62" s="12"/>
      <c r="N62" s="12"/>
      <c r="O62" s="12"/>
      <c r="P62" s="12"/>
      <c r="Q62" s="12"/>
      <c r="R62" s="12"/>
      <c r="S62" s="12"/>
    </row>
    <row r="63" spans="3:19" s="2" customFormat="1" ht="19.5" customHeight="1">
      <c r="C63" s="14"/>
      <c r="D63" s="14"/>
      <c r="E63" s="14"/>
      <c r="F63" s="14"/>
      <c r="G63" s="23"/>
      <c r="H63" s="23"/>
      <c r="I63" s="23"/>
      <c r="J63" s="23"/>
      <c r="K63" s="12"/>
      <c r="L63" s="12"/>
      <c r="M63" s="12"/>
      <c r="N63" s="12"/>
      <c r="O63" s="12"/>
      <c r="P63" s="12"/>
      <c r="Q63" s="12"/>
      <c r="R63" s="12"/>
      <c r="S63" s="12"/>
    </row>
    <row r="64" spans="3:19" s="2" customFormat="1" ht="19.5" customHeight="1">
      <c r="C64" s="12" t="s">
        <v>121</v>
      </c>
      <c r="D64" s="12"/>
      <c r="E64" s="12"/>
      <c r="F64" s="12"/>
      <c r="G64" s="23"/>
      <c r="H64" s="23"/>
      <c r="I64" s="23"/>
      <c r="J64" s="23"/>
      <c r="K64" s="12"/>
      <c r="L64" s="12"/>
      <c r="M64" s="12"/>
      <c r="N64" s="12"/>
      <c r="O64" s="12"/>
      <c r="P64" s="12"/>
      <c r="Q64" s="12"/>
      <c r="R64" s="12"/>
      <c r="S64" s="12"/>
    </row>
    <row r="65" spans="3:19" s="2" customFormat="1" ht="19.5" customHeight="1">
      <c r="C65" s="74" t="s">
        <v>122</v>
      </c>
      <c r="D65" s="75"/>
      <c r="E65" s="75"/>
      <c r="F65" s="85"/>
      <c r="G65" s="23"/>
      <c r="H65" s="23"/>
      <c r="I65" s="23"/>
      <c r="J65" s="23"/>
      <c r="K65" s="12"/>
      <c r="L65" s="12"/>
      <c r="M65" s="12"/>
      <c r="N65" s="12"/>
      <c r="O65" s="12"/>
      <c r="P65" s="12"/>
      <c r="Q65" s="12"/>
      <c r="R65" s="12"/>
      <c r="S65" s="12"/>
    </row>
    <row r="66" spans="3:19" s="2" customFormat="1" ht="19.5" customHeight="1">
      <c r="C66" s="97">
        <v>29822</v>
      </c>
      <c r="D66" s="98"/>
      <c r="E66" s="98"/>
      <c r="F66" s="99"/>
      <c r="G66" s="23"/>
      <c r="H66" s="23"/>
      <c r="I66" s="23"/>
      <c r="J66" s="23"/>
      <c r="K66" s="12"/>
      <c r="L66" s="12"/>
      <c r="M66" s="12"/>
      <c r="N66" s="12"/>
      <c r="O66" s="12"/>
      <c r="P66" s="12"/>
      <c r="Q66" s="12"/>
      <c r="R66" s="12"/>
      <c r="S66" s="12"/>
    </row>
    <row r="67" spans="3:19" s="2" customFormat="1" ht="19.5" customHeight="1">
      <c r="C67" s="23"/>
      <c r="D67" s="23"/>
      <c r="E67" s="23"/>
      <c r="F67" s="23"/>
      <c r="G67" s="23"/>
      <c r="H67" s="23"/>
      <c r="I67" s="23"/>
      <c r="J67" s="23"/>
      <c r="K67" s="12"/>
      <c r="L67" s="12"/>
      <c r="M67" s="12"/>
      <c r="N67" s="12"/>
      <c r="O67" s="12"/>
      <c r="P67" s="12"/>
      <c r="Q67" s="12"/>
      <c r="R67" s="12"/>
      <c r="S67" s="12"/>
    </row>
    <row r="68" spans="2:19" s="2" customFormat="1" ht="19.5" customHeight="1">
      <c r="B68" s="2" t="s">
        <v>143</v>
      </c>
      <c r="C68" s="12"/>
      <c r="D68" s="12"/>
      <c r="E68" s="12"/>
      <c r="F68" s="12"/>
      <c r="G68" s="12"/>
      <c r="H68" s="12"/>
      <c r="I68" s="12"/>
      <c r="J68" s="12"/>
      <c r="K68" s="12"/>
      <c r="L68" s="12"/>
      <c r="M68" s="24" t="s">
        <v>31</v>
      </c>
      <c r="N68" s="12"/>
      <c r="O68" s="12"/>
      <c r="P68" s="12"/>
      <c r="Q68" s="12"/>
      <c r="R68" s="12"/>
      <c r="S68" s="24"/>
    </row>
    <row r="69" spans="3:19" s="2" customFormat="1" ht="19.5" customHeight="1">
      <c r="C69" s="119" t="s">
        <v>34</v>
      </c>
      <c r="D69" s="95"/>
      <c r="E69" s="95"/>
      <c r="F69" s="119" t="s">
        <v>116</v>
      </c>
      <c r="G69" s="120"/>
      <c r="H69" s="95" t="s">
        <v>104</v>
      </c>
      <c r="I69" s="95"/>
      <c r="J69" s="119" t="s">
        <v>105</v>
      </c>
      <c r="K69" s="96"/>
      <c r="L69" s="95" t="s">
        <v>117</v>
      </c>
      <c r="M69" s="96"/>
      <c r="N69" s="12"/>
      <c r="O69" s="12"/>
      <c r="P69" s="12"/>
      <c r="Q69" s="12"/>
      <c r="R69" s="12"/>
      <c r="S69" s="12"/>
    </row>
    <row r="70" spans="3:19" s="2" customFormat="1" ht="19.5" customHeight="1">
      <c r="C70" s="214" t="s">
        <v>33</v>
      </c>
      <c r="D70" s="76"/>
      <c r="E70" s="25" t="s">
        <v>32</v>
      </c>
      <c r="F70" s="217">
        <v>4</v>
      </c>
      <c r="G70" s="148"/>
      <c r="H70" s="147">
        <v>316</v>
      </c>
      <c r="I70" s="147"/>
      <c r="J70" s="217">
        <v>11</v>
      </c>
      <c r="K70" s="148"/>
      <c r="L70" s="147">
        <f>SUM(F70:K70)</f>
        <v>331</v>
      </c>
      <c r="M70" s="148"/>
      <c r="N70" s="12"/>
      <c r="O70" s="12"/>
      <c r="P70" s="12"/>
      <c r="Q70" s="12"/>
      <c r="R70" s="12"/>
      <c r="S70" s="12"/>
    </row>
    <row r="71" spans="3:19" s="2" customFormat="1" ht="19.5" customHeight="1">
      <c r="C71" s="109"/>
      <c r="D71" s="215"/>
      <c r="E71" s="26" t="s">
        <v>99</v>
      </c>
      <c r="F71" s="197">
        <v>1</v>
      </c>
      <c r="G71" s="150"/>
      <c r="H71" s="149">
        <v>72</v>
      </c>
      <c r="I71" s="149"/>
      <c r="J71" s="197">
        <v>2</v>
      </c>
      <c r="K71" s="150"/>
      <c r="L71" s="149">
        <f>SUM(F71:K71)</f>
        <v>75</v>
      </c>
      <c r="M71" s="150"/>
      <c r="N71" s="12"/>
      <c r="O71" s="12"/>
      <c r="P71" s="12"/>
      <c r="Q71" s="12"/>
      <c r="R71" s="12"/>
      <c r="S71" s="12"/>
    </row>
    <row r="72" spans="3:19" s="2" customFormat="1" ht="19.5" customHeight="1">
      <c r="C72" s="184" t="s">
        <v>142</v>
      </c>
      <c r="D72" s="185"/>
      <c r="E72" s="185"/>
      <c r="F72" s="145">
        <v>2493</v>
      </c>
      <c r="G72" s="146"/>
      <c r="H72" s="142">
        <v>3485</v>
      </c>
      <c r="I72" s="142"/>
      <c r="J72" s="145">
        <v>829</v>
      </c>
      <c r="K72" s="146"/>
      <c r="L72" s="209">
        <f>SUM(F72:K72)</f>
        <v>6807</v>
      </c>
      <c r="M72" s="146"/>
      <c r="N72" s="12"/>
      <c r="O72" s="12"/>
      <c r="P72" s="12"/>
      <c r="Q72" s="12"/>
      <c r="R72" s="12"/>
      <c r="S72" s="12"/>
    </row>
    <row r="73" spans="3:19" s="2" customFormat="1" ht="19.5" customHeight="1">
      <c r="C73" s="184" t="s">
        <v>52</v>
      </c>
      <c r="D73" s="185"/>
      <c r="E73" s="185"/>
      <c r="F73" s="143">
        <f>SUM(F70:G72)</f>
        <v>2498</v>
      </c>
      <c r="G73" s="144"/>
      <c r="H73" s="142">
        <f>SUM(H70:H72)</f>
        <v>3873</v>
      </c>
      <c r="I73" s="142"/>
      <c r="J73" s="143">
        <f>SUM(J70:J72)</f>
        <v>842</v>
      </c>
      <c r="K73" s="144"/>
      <c r="L73" s="142">
        <f>SUM(L70:L72)</f>
        <v>7213</v>
      </c>
      <c r="M73" s="144"/>
      <c r="N73" s="12"/>
      <c r="O73" s="12"/>
      <c r="P73" s="12"/>
      <c r="Q73" s="12"/>
      <c r="R73" s="12"/>
      <c r="S73" s="12"/>
    </row>
    <row r="74" spans="3:19" s="2" customFormat="1" ht="19.5" customHeight="1">
      <c r="C74" s="27"/>
      <c r="D74" s="27"/>
      <c r="E74" s="27"/>
      <c r="F74" s="28"/>
      <c r="G74" s="28"/>
      <c r="H74" s="28"/>
      <c r="I74" s="28"/>
      <c r="J74" s="28"/>
      <c r="K74" s="28"/>
      <c r="L74" s="28"/>
      <c r="M74" s="28"/>
      <c r="N74" s="12"/>
      <c r="O74" s="12"/>
      <c r="P74" s="12"/>
      <c r="Q74" s="12"/>
      <c r="R74" s="12"/>
      <c r="S74" s="12"/>
    </row>
    <row r="75" spans="2:19" s="2" customFormat="1" ht="19.5" customHeight="1">
      <c r="B75" s="2" t="s">
        <v>144</v>
      </c>
      <c r="C75" s="12"/>
      <c r="D75" s="12"/>
      <c r="E75" s="12"/>
      <c r="F75" s="12"/>
      <c r="G75" s="12"/>
      <c r="H75" s="12"/>
      <c r="I75" s="12"/>
      <c r="J75" s="12"/>
      <c r="K75" s="12"/>
      <c r="L75" s="12"/>
      <c r="M75" s="12"/>
      <c r="N75" s="12"/>
      <c r="O75" s="24" t="s">
        <v>54</v>
      </c>
      <c r="P75" s="12"/>
      <c r="Q75" s="12"/>
      <c r="R75" s="12"/>
      <c r="S75" s="24"/>
    </row>
    <row r="76" spans="3:20" s="2" customFormat="1" ht="19.5" customHeight="1">
      <c r="C76" s="113" t="s">
        <v>61</v>
      </c>
      <c r="D76" s="114"/>
      <c r="E76" s="114"/>
      <c r="F76" s="114"/>
      <c r="G76" s="114"/>
      <c r="H76" s="113" t="s">
        <v>62</v>
      </c>
      <c r="I76" s="114"/>
      <c r="J76" s="114"/>
      <c r="K76" s="115"/>
      <c r="L76" s="114" t="s">
        <v>63</v>
      </c>
      <c r="M76" s="114"/>
      <c r="N76" s="114"/>
      <c r="O76" s="115"/>
      <c r="P76" s="141"/>
      <c r="Q76" s="141"/>
      <c r="R76" s="141"/>
      <c r="S76" s="141"/>
      <c r="T76" s="3"/>
    </row>
    <row r="77" spans="3:20" s="2" customFormat="1" ht="19.5" customHeight="1">
      <c r="C77" s="109" t="s">
        <v>64</v>
      </c>
      <c r="D77" s="110"/>
      <c r="E77" s="110"/>
      <c r="F77" s="110"/>
      <c r="G77" s="110"/>
      <c r="H77" s="181">
        <v>12812</v>
      </c>
      <c r="I77" s="182"/>
      <c r="J77" s="182"/>
      <c r="K77" s="183"/>
      <c r="L77" s="216">
        <v>4554</v>
      </c>
      <c r="M77" s="182"/>
      <c r="N77" s="182"/>
      <c r="O77" s="183"/>
      <c r="P77" s="204"/>
      <c r="Q77" s="205"/>
      <c r="R77" s="205"/>
      <c r="S77" s="205"/>
      <c r="T77" s="3"/>
    </row>
    <row r="78" spans="3:20" s="2" customFormat="1" ht="19.5" customHeight="1">
      <c r="C78" s="207" t="s">
        <v>65</v>
      </c>
      <c r="D78" s="208"/>
      <c r="E78" s="208"/>
      <c r="F78" s="208"/>
      <c r="G78" s="208"/>
      <c r="H78" s="189">
        <v>547</v>
      </c>
      <c r="I78" s="190"/>
      <c r="J78" s="190"/>
      <c r="K78" s="191"/>
      <c r="L78" s="198">
        <v>555</v>
      </c>
      <c r="M78" s="190"/>
      <c r="N78" s="190"/>
      <c r="O78" s="191"/>
      <c r="P78" s="204"/>
      <c r="Q78" s="205"/>
      <c r="R78" s="205"/>
      <c r="S78" s="205"/>
      <c r="T78" s="3"/>
    </row>
    <row r="79" spans="3:20" s="2" customFormat="1" ht="19.5" customHeight="1">
      <c r="C79" s="116" t="s">
        <v>66</v>
      </c>
      <c r="D79" s="117"/>
      <c r="E79" s="117"/>
      <c r="F79" s="117"/>
      <c r="G79" s="117"/>
      <c r="H79" s="186">
        <v>170</v>
      </c>
      <c r="I79" s="187"/>
      <c r="J79" s="187"/>
      <c r="K79" s="188"/>
      <c r="L79" s="192">
        <v>0</v>
      </c>
      <c r="M79" s="187"/>
      <c r="N79" s="187"/>
      <c r="O79" s="188"/>
      <c r="P79" s="204"/>
      <c r="Q79" s="205"/>
      <c r="R79" s="205"/>
      <c r="S79" s="205"/>
      <c r="T79" s="3"/>
    </row>
    <row r="80" spans="3:20" s="2" customFormat="1" ht="19.5" customHeight="1">
      <c r="C80" s="116" t="s">
        <v>67</v>
      </c>
      <c r="D80" s="117"/>
      <c r="E80" s="117"/>
      <c r="F80" s="117"/>
      <c r="G80" s="117"/>
      <c r="H80" s="210">
        <f>SUM(H77:H79)</f>
        <v>13529</v>
      </c>
      <c r="I80" s="187"/>
      <c r="J80" s="187"/>
      <c r="K80" s="188"/>
      <c r="L80" s="192">
        <f>SUM(L77:L79)</f>
        <v>5109</v>
      </c>
      <c r="M80" s="187"/>
      <c r="N80" s="187"/>
      <c r="O80" s="188"/>
      <c r="P80" s="204"/>
      <c r="Q80" s="205"/>
      <c r="R80" s="205"/>
      <c r="S80" s="205"/>
      <c r="T80" s="3"/>
    </row>
    <row r="81" spans="2:19" s="2" customFormat="1" ht="19.5" customHeight="1">
      <c r="B81" s="5"/>
      <c r="C81" s="14"/>
      <c r="D81" s="14"/>
      <c r="E81" s="14"/>
      <c r="F81" s="14"/>
      <c r="G81" s="29"/>
      <c r="H81" s="22"/>
      <c r="I81" s="22"/>
      <c r="J81" s="22"/>
      <c r="K81" s="30"/>
      <c r="L81" s="22"/>
      <c r="M81" s="22"/>
      <c r="N81" s="22"/>
      <c r="O81" s="30"/>
      <c r="P81" s="22"/>
      <c r="Q81" s="22"/>
      <c r="R81" s="22"/>
      <c r="S81" s="13"/>
    </row>
    <row r="82" spans="2:19" s="2" customFormat="1" ht="19.5" customHeight="1">
      <c r="B82" s="2" t="s">
        <v>145</v>
      </c>
      <c r="C82" s="12"/>
      <c r="D82" s="12"/>
      <c r="E82" s="12"/>
      <c r="F82" s="12"/>
      <c r="G82" s="12"/>
      <c r="H82" s="12"/>
      <c r="I82" s="12"/>
      <c r="J82" s="12"/>
      <c r="K82" s="12"/>
      <c r="L82" s="12"/>
      <c r="M82" s="12"/>
      <c r="N82" s="12"/>
      <c r="O82" s="12"/>
      <c r="P82" s="12"/>
      <c r="Q82" s="22"/>
      <c r="R82" s="22"/>
      <c r="S82" s="13"/>
    </row>
    <row r="83" spans="3:20" s="2" customFormat="1" ht="19.5" customHeight="1">
      <c r="C83" s="206" t="s">
        <v>68</v>
      </c>
      <c r="D83" s="206"/>
      <c r="E83" s="206"/>
      <c r="F83" s="206"/>
      <c r="G83" s="206"/>
      <c r="H83" s="206" t="s">
        <v>30</v>
      </c>
      <c r="I83" s="206"/>
      <c r="J83" s="206"/>
      <c r="K83" s="206"/>
      <c r="L83" s="206"/>
      <c r="M83" s="206" t="s">
        <v>112</v>
      </c>
      <c r="N83" s="206"/>
      <c r="O83" s="206"/>
      <c r="P83" s="206"/>
      <c r="Q83" s="22"/>
      <c r="R83" s="22"/>
      <c r="S83" s="22"/>
      <c r="T83" s="3"/>
    </row>
    <row r="84" spans="3:19" s="2" customFormat="1" ht="19.5" customHeight="1">
      <c r="C84" s="102">
        <v>35176</v>
      </c>
      <c r="D84" s="103"/>
      <c r="E84" s="103"/>
      <c r="F84" s="103"/>
      <c r="G84" s="104"/>
      <c r="H84" s="102">
        <v>1023</v>
      </c>
      <c r="I84" s="103"/>
      <c r="J84" s="103"/>
      <c r="K84" s="103"/>
      <c r="L84" s="104"/>
      <c r="M84" s="102">
        <f>C84+H84</f>
        <v>36199</v>
      </c>
      <c r="N84" s="103"/>
      <c r="O84" s="103"/>
      <c r="P84" s="104"/>
      <c r="Q84" s="22"/>
      <c r="R84" s="22"/>
      <c r="S84" s="13"/>
    </row>
    <row r="85" spans="3:19" s="2" customFormat="1" ht="19.5" customHeight="1">
      <c r="C85" s="14"/>
      <c r="D85" s="14"/>
      <c r="E85" s="14"/>
      <c r="F85" s="14"/>
      <c r="G85" s="29"/>
      <c r="H85" s="22"/>
      <c r="I85" s="22"/>
      <c r="J85" s="22"/>
      <c r="K85" s="30"/>
      <c r="L85" s="22"/>
      <c r="M85" s="22"/>
      <c r="N85" s="22"/>
      <c r="O85" s="30"/>
      <c r="P85" s="22"/>
      <c r="Q85" s="22"/>
      <c r="R85" s="22"/>
      <c r="S85" s="13"/>
    </row>
    <row r="86" spans="2:19" s="2" customFormat="1" ht="19.5" customHeight="1">
      <c r="B86" s="2" t="s">
        <v>146</v>
      </c>
      <c r="C86" s="12"/>
      <c r="D86" s="12"/>
      <c r="E86" s="12"/>
      <c r="F86" s="12"/>
      <c r="G86" s="12"/>
      <c r="H86" s="12"/>
      <c r="I86" s="12"/>
      <c r="J86" s="12"/>
      <c r="K86" s="12"/>
      <c r="L86" s="12"/>
      <c r="M86" s="12"/>
      <c r="N86" s="12"/>
      <c r="O86" s="12"/>
      <c r="P86" s="12"/>
      <c r="Q86" s="12"/>
      <c r="R86" s="22"/>
      <c r="S86" s="13"/>
    </row>
    <row r="87" spans="3:19" s="2" customFormat="1" ht="27" customHeight="1">
      <c r="C87" s="174" t="s">
        <v>137</v>
      </c>
      <c r="D87" s="174"/>
      <c r="E87" s="174"/>
      <c r="F87" s="174"/>
      <c r="G87" s="174"/>
      <c r="H87" s="101" t="s">
        <v>138</v>
      </c>
      <c r="I87" s="101"/>
      <c r="J87" s="101"/>
      <c r="K87" s="101"/>
      <c r="L87" s="101"/>
      <c r="M87" s="101" t="s">
        <v>102</v>
      </c>
      <c r="N87" s="101"/>
      <c r="O87" s="101"/>
      <c r="P87" s="101"/>
      <c r="Q87" s="101"/>
      <c r="R87" s="22"/>
      <c r="S87" s="13"/>
    </row>
    <row r="88" spans="3:19" s="2" customFormat="1" ht="19.5" customHeight="1">
      <c r="C88" s="105" t="s">
        <v>153</v>
      </c>
      <c r="D88" s="105"/>
      <c r="E88" s="105"/>
      <c r="F88" s="105"/>
      <c r="G88" s="105"/>
      <c r="H88" s="105">
        <v>4</v>
      </c>
      <c r="I88" s="105"/>
      <c r="J88" s="105"/>
      <c r="K88" s="105"/>
      <c r="L88" s="105"/>
      <c r="M88" s="105">
        <v>66</v>
      </c>
      <c r="N88" s="105"/>
      <c r="O88" s="105"/>
      <c r="P88" s="105"/>
      <c r="Q88" s="105"/>
      <c r="R88" s="22"/>
      <c r="S88" s="13"/>
    </row>
    <row r="89" spans="3:19" s="2" customFormat="1" ht="27" customHeight="1">
      <c r="C89" s="101" t="s">
        <v>103</v>
      </c>
      <c r="D89" s="101"/>
      <c r="E89" s="101"/>
      <c r="F89" s="101"/>
      <c r="G89" s="101"/>
      <c r="H89" s="101" t="s">
        <v>125</v>
      </c>
      <c r="I89" s="101"/>
      <c r="J89" s="101"/>
      <c r="K89" s="101"/>
      <c r="L89" s="101"/>
      <c r="M89" s="101" t="s">
        <v>126</v>
      </c>
      <c r="N89" s="101"/>
      <c r="O89" s="101"/>
      <c r="P89" s="101"/>
      <c r="Q89" s="101"/>
      <c r="R89" s="22"/>
      <c r="S89" s="13"/>
    </row>
    <row r="90" spans="3:19" s="2" customFormat="1" ht="19.5" customHeight="1">
      <c r="C90" s="105">
        <v>9</v>
      </c>
      <c r="D90" s="105"/>
      <c r="E90" s="105"/>
      <c r="F90" s="105"/>
      <c r="G90" s="105"/>
      <c r="H90" s="105">
        <v>72</v>
      </c>
      <c r="I90" s="105"/>
      <c r="J90" s="105"/>
      <c r="K90" s="105"/>
      <c r="L90" s="105"/>
      <c r="M90" s="105">
        <v>2</v>
      </c>
      <c r="N90" s="105"/>
      <c r="O90" s="105"/>
      <c r="P90" s="105"/>
      <c r="Q90" s="105"/>
      <c r="R90" s="22"/>
      <c r="S90" s="13"/>
    </row>
    <row r="91" spans="3:19" s="2" customFormat="1" ht="27" customHeight="1">
      <c r="C91" s="109" t="s">
        <v>106</v>
      </c>
      <c r="D91" s="110"/>
      <c r="E91" s="110"/>
      <c r="F91" s="110"/>
      <c r="G91" s="111"/>
      <c r="H91" s="101" t="s">
        <v>118</v>
      </c>
      <c r="I91" s="101"/>
      <c r="J91" s="101"/>
      <c r="K91" s="101"/>
      <c r="L91" s="101"/>
      <c r="M91" s="12"/>
      <c r="N91" s="12"/>
      <c r="O91" s="12"/>
      <c r="P91" s="12"/>
      <c r="Q91" s="12"/>
      <c r="R91" s="22"/>
      <c r="S91" s="13"/>
    </row>
    <row r="92" spans="3:19" s="2" customFormat="1" ht="19.5" customHeight="1">
      <c r="C92" s="211">
        <v>13</v>
      </c>
      <c r="D92" s="212"/>
      <c r="E92" s="212"/>
      <c r="F92" s="212"/>
      <c r="G92" s="213"/>
      <c r="H92" s="105">
        <v>125</v>
      </c>
      <c r="I92" s="105"/>
      <c r="J92" s="105"/>
      <c r="K92" s="105"/>
      <c r="L92" s="105"/>
      <c r="M92" s="12"/>
      <c r="N92" s="12"/>
      <c r="O92" s="12"/>
      <c r="P92" s="12"/>
      <c r="Q92" s="12"/>
      <c r="R92" s="12"/>
      <c r="S92" s="24"/>
    </row>
    <row r="93" spans="2:19" s="2" customFormat="1" ht="19.5" customHeight="1">
      <c r="B93" s="3"/>
      <c r="C93" s="79" t="s">
        <v>134</v>
      </c>
      <c r="D93" s="79"/>
      <c r="E93" s="79"/>
      <c r="F93" s="79"/>
      <c r="G93" s="79"/>
      <c r="H93" s="79"/>
      <c r="I93" s="79"/>
      <c r="J93" s="79"/>
      <c r="K93" s="79"/>
      <c r="L93" s="79"/>
      <c r="M93" s="79"/>
      <c r="N93" s="79"/>
      <c r="O93" s="79"/>
      <c r="P93" s="79"/>
      <c r="Q93" s="79"/>
      <c r="R93" s="12"/>
      <c r="S93" s="12"/>
    </row>
    <row r="94" spans="3:19" s="2" customFormat="1" ht="19.5" customHeight="1">
      <c r="C94" s="79"/>
      <c r="D94" s="79"/>
      <c r="E94" s="79"/>
      <c r="F94" s="79"/>
      <c r="G94" s="79"/>
      <c r="H94" s="79"/>
      <c r="I94" s="79"/>
      <c r="J94" s="79"/>
      <c r="K94" s="79"/>
      <c r="L94" s="79"/>
      <c r="M94" s="79"/>
      <c r="N94" s="79"/>
      <c r="O94" s="79"/>
      <c r="P94" s="79"/>
      <c r="Q94" s="79"/>
      <c r="R94" s="12"/>
      <c r="S94" s="12"/>
    </row>
    <row r="95" spans="3:19" s="2" customFormat="1" ht="19.5" customHeight="1">
      <c r="C95" s="79"/>
      <c r="D95" s="79"/>
      <c r="E95" s="79"/>
      <c r="F95" s="79"/>
      <c r="G95" s="79"/>
      <c r="H95" s="79"/>
      <c r="I95" s="79"/>
      <c r="J95" s="79"/>
      <c r="K95" s="79"/>
      <c r="L95" s="79"/>
      <c r="M95" s="79"/>
      <c r="N95" s="79"/>
      <c r="O95" s="79"/>
      <c r="P95" s="79"/>
      <c r="Q95" s="79"/>
      <c r="R95" s="12"/>
      <c r="S95" s="12"/>
    </row>
    <row r="96" spans="2:19" s="2" customFormat="1" ht="19.5" customHeight="1">
      <c r="B96" s="2" t="s">
        <v>147</v>
      </c>
      <c r="C96" s="12"/>
      <c r="D96" s="12"/>
      <c r="E96" s="12"/>
      <c r="F96" s="12"/>
      <c r="G96" s="12"/>
      <c r="H96" s="12"/>
      <c r="I96" s="12"/>
      <c r="J96" s="12"/>
      <c r="K96" s="12"/>
      <c r="L96" s="12"/>
      <c r="M96" s="12"/>
      <c r="N96" s="12"/>
      <c r="O96" s="12"/>
      <c r="P96" s="12"/>
      <c r="Q96" s="12"/>
      <c r="R96" s="12"/>
      <c r="S96" s="24"/>
    </row>
    <row r="97" spans="3:19" s="2" customFormat="1" ht="19.5" customHeight="1">
      <c r="C97" s="109" t="s">
        <v>127</v>
      </c>
      <c r="D97" s="110"/>
      <c r="E97" s="110"/>
      <c r="F97" s="110"/>
      <c r="G97" s="111"/>
      <c r="H97" s="110" t="s">
        <v>128</v>
      </c>
      <c r="I97" s="110"/>
      <c r="J97" s="110"/>
      <c r="K97" s="110"/>
      <c r="L97" s="111"/>
      <c r="M97" s="14"/>
      <c r="N97" s="14"/>
      <c r="O97" s="14"/>
      <c r="P97" s="12"/>
      <c r="Q97" s="12"/>
      <c r="R97" s="12"/>
      <c r="S97" s="12"/>
    </row>
    <row r="98" spans="3:19" s="2" customFormat="1" ht="19.5" customHeight="1">
      <c r="C98" s="106" t="s">
        <v>154</v>
      </c>
      <c r="D98" s="107"/>
      <c r="E98" s="107"/>
      <c r="F98" s="107"/>
      <c r="G98" s="108"/>
      <c r="H98" s="193">
        <v>299</v>
      </c>
      <c r="I98" s="193"/>
      <c r="J98" s="193"/>
      <c r="K98" s="193"/>
      <c r="L98" s="194"/>
      <c r="M98" s="31"/>
      <c r="N98" s="31"/>
      <c r="O98" s="31"/>
      <c r="P98" s="12"/>
      <c r="Q98" s="12"/>
      <c r="R98" s="12"/>
      <c r="S98" s="12"/>
    </row>
    <row r="99" spans="3:19" s="2" customFormat="1" ht="19.5" customHeight="1">
      <c r="C99" s="100" t="s">
        <v>135</v>
      </c>
      <c r="D99" s="93"/>
      <c r="E99" s="93"/>
      <c r="F99" s="93"/>
      <c r="G99" s="94"/>
      <c r="H99" s="93" t="s">
        <v>129</v>
      </c>
      <c r="I99" s="93"/>
      <c r="J99" s="93"/>
      <c r="K99" s="93"/>
      <c r="L99" s="94"/>
      <c r="M99" s="31"/>
      <c r="N99" s="31"/>
      <c r="O99" s="31"/>
      <c r="P99" s="12"/>
      <c r="Q99" s="12"/>
      <c r="R99" s="12"/>
      <c r="S99" s="12"/>
    </row>
    <row r="100" spans="3:19" s="2" customFormat="1" ht="19.5" customHeight="1">
      <c r="C100" s="106">
        <v>5</v>
      </c>
      <c r="D100" s="107"/>
      <c r="E100" s="107"/>
      <c r="F100" s="107"/>
      <c r="G100" s="108"/>
      <c r="H100" s="180">
        <v>11</v>
      </c>
      <c r="I100" s="72"/>
      <c r="J100" s="72"/>
      <c r="K100" s="72"/>
      <c r="L100" s="73"/>
      <c r="M100" s="12"/>
      <c r="N100" s="12"/>
      <c r="O100" s="12"/>
      <c r="P100" s="12"/>
      <c r="Q100" s="12"/>
      <c r="R100" s="12"/>
      <c r="S100" s="12"/>
    </row>
    <row r="101" spans="3:19" s="2" customFormat="1" ht="19.5" customHeight="1">
      <c r="C101" s="79" t="s">
        <v>136</v>
      </c>
      <c r="D101" s="79"/>
      <c r="E101" s="79"/>
      <c r="F101" s="79"/>
      <c r="G101" s="79"/>
      <c r="H101" s="79"/>
      <c r="I101" s="79"/>
      <c r="J101" s="79"/>
      <c r="K101" s="79"/>
      <c r="L101" s="79"/>
      <c r="M101" s="79"/>
      <c r="N101" s="79"/>
      <c r="O101" s="79"/>
      <c r="P101" s="79"/>
      <c r="Q101" s="79"/>
      <c r="R101" s="12"/>
      <c r="S101" s="12"/>
    </row>
    <row r="102" spans="3:19" s="2" customFormat="1" ht="28.5" customHeight="1">
      <c r="C102" s="79"/>
      <c r="D102" s="79"/>
      <c r="E102" s="79"/>
      <c r="F102" s="79"/>
      <c r="G102" s="79"/>
      <c r="H102" s="79"/>
      <c r="I102" s="79"/>
      <c r="J102" s="79"/>
      <c r="K102" s="79"/>
      <c r="L102" s="79"/>
      <c r="M102" s="79"/>
      <c r="N102" s="79"/>
      <c r="O102" s="79"/>
      <c r="P102" s="79"/>
      <c r="Q102" s="79"/>
      <c r="R102" s="12"/>
      <c r="S102" s="12"/>
    </row>
    <row r="103" spans="3:19" s="2" customFormat="1" ht="19.5" customHeight="1">
      <c r="C103" s="79"/>
      <c r="D103" s="79"/>
      <c r="E103" s="79"/>
      <c r="F103" s="79"/>
      <c r="G103" s="79"/>
      <c r="H103" s="79"/>
      <c r="I103" s="79"/>
      <c r="J103" s="79"/>
      <c r="K103" s="79"/>
      <c r="L103" s="79"/>
      <c r="M103" s="79"/>
      <c r="N103" s="79"/>
      <c r="O103" s="79"/>
      <c r="P103" s="79"/>
      <c r="Q103" s="79"/>
      <c r="R103" s="12"/>
      <c r="S103" s="12"/>
    </row>
    <row r="104" spans="3:19" s="2" customFormat="1" ht="3.75" customHeight="1">
      <c r="C104" s="32"/>
      <c r="D104" s="32"/>
      <c r="E104" s="32"/>
      <c r="F104" s="32"/>
      <c r="G104" s="32"/>
      <c r="H104" s="32"/>
      <c r="I104" s="32"/>
      <c r="J104" s="32"/>
      <c r="K104" s="32"/>
      <c r="L104" s="32"/>
      <c r="M104" s="32"/>
      <c r="N104" s="32"/>
      <c r="O104" s="32"/>
      <c r="P104" s="32"/>
      <c r="Q104" s="32"/>
      <c r="R104" s="12"/>
      <c r="S104" s="12"/>
    </row>
    <row r="105" spans="2:19" s="2" customFormat="1" ht="19.5" customHeight="1">
      <c r="B105" s="2" t="s">
        <v>140</v>
      </c>
      <c r="C105" s="12"/>
      <c r="D105" s="12"/>
      <c r="E105" s="12"/>
      <c r="F105" s="12"/>
      <c r="G105" s="12"/>
      <c r="H105" s="12"/>
      <c r="I105" s="12"/>
      <c r="J105" s="12"/>
      <c r="K105" s="12"/>
      <c r="L105" s="12"/>
      <c r="M105" s="12"/>
      <c r="N105" s="12"/>
      <c r="O105" s="12"/>
      <c r="P105" s="12"/>
      <c r="Q105" s="12"/>
      <c r="R105" s="12"/>
      <c r="S105" s="24"/>
    </row>
    <row r="106" spans="3:19" s="2" customFormat="1" ht="19.5" customHeight="1">
      <c r="C106" s="12" t="s">
        <v>149</v>
      </c>
      <c r="D106" s="12"/>
      <c r="E106" s="12"/>
      <c r="F106" s="12"/>
      <c r="G106" s="12"/>
      <c r="H106" s="12"/>
      <c r="I106" s="12"/>
      <c r="J106" s="12"/>
      <c r="K106" s="12"/>
      <c r="L106" s="12"/>
      <c r="M106" s="12"/>
      <c r="N106" s="12"/>
      <c r="O106" s="12"/>
      <c r="P106" s="12"/>
      <c r="Q106" s="12"/>
      <c r="R106" s="12"/>
      <c r="S106" s="12"/>
    </row>
    <row r="107" spans="3:19" s="2" customFormat="1" ht="19.5" customHeight="1">
      <c r="C107" s="74" t="s">
        <v>130</v>
      </c>
      <c r="D107" s="75"/>
      <c r="E107" s="75"/>
      <c r="F107" s="75"/>
      <c r="G107" s="76"/>
      <c r="H107" s="70">
        <v>1089582</v>
      </c>
      <c r="I107" s="70"/>
      <c r="J107" s="70"/>
      <c r="K107" s="70"/>
      <c r="L107" s="71"/>
      <c r="M107" s="12"/>
      <c r="N107" s="12"/>
      <c r="O107" s="12"/>
      <c r="P107" s="12"/>
      <c r="Q107" s="12"/>
      <c r="R107" s="12"/>
      <c r="S107" s="12"/>
    </row>
    <row r="108" spans="2:19" s="2" customFormat="1" ht="15" customHeight="1">
      <c r="B108" s="6"/>
      <c r="C108" s="31"/>
      <c r="D108" s="31"/>
      <c r="E108" s="31"/>
      <c r="F108" s="31"/>
      <c r="G108" s="31"/>
      <c r="H108" s="31"/>
      <c r="I108" s="31"/>
      <c r="J108" s="31"/>
      <c r="K108" s="12"/>
      <c r="L108" s="12"/>
      <c r="M108" s="12"/>
      <c r="N108" s="12"/>
      <c r="O108" s="12"/>
      <c r="P108" s="12"/>
      <c r="Q108" s="12"/>
      <c r="R108" s="12"/>
      <c r="S108" s="12"/>
    </row>
    <row r="109" spans="3:19" s="2" customFormat="1" ht="19.5" customHeight="1">
      <c r="C109" s="12" t="s">
        <v>150</v>
      </c>
      <c r="D109" s="12"/>
      <c r="E109" s="12"/>
      <c r="F109" s="12"/>
      <c r="G109" s="12"/>
      <c r="H109" s="12"/>
      <c r="I109" s="12"/>
      <c r="J109" s="12"/>
      <c r="K109" s="12"/>
      <c r="L109" s="12"/>
      <c r="M109" s="12"/>
      <c r="N109" s="12"/>
      <c r="O109" s="12"/>
      <c r="P109" s="12"/>
      <c r="Q109" s="12"/>
      <c r="R109" s="12"/>
      <c r="S109" s="12"/>
    </row>
    <row r="110" spans="3:20" s="2" customFormat="1" ht="19.5" customHeight="1">
      <c r="C110" s="74" t="s">
        <v>131</v>
      </c>
      <c r="D110" s="75"/>
      <c r="E110" s="75"/>
      <c r="F110" s="75"/>
      <c r="G110" s="76"/>
      <c r="H110" s="70">
        <v>17392</v>
      </c>
      <c r="I110" s="70"/>
      <c r="J110" s="70"/>
      <c r="K110" s="70"/>
      <c r="L110" s="71"/>
      <c r="M110" s="14"/>
      <c r="N110" s="14"/>
      <c r="O110" s="12"/>
      <c r="P110" s="12"/>
      <c r="Q110" s="12"/>
      <c r="R110" s="12"/>
      <c r="S110" s="12"/>
      <c r="T110" s="3"/>
    </row>
    <row r="111" spans="3:19" s="2" customFormat="1" ht="27" customHeight="1">
      <c r="C111" s="80" t="s">
        <v>132</v>
      </c>
      <c r="D111" s="81"/>
      <c r="E111" s="81"/>
      <c r="F111" s="81"/>
      <c r="G111" s="82"/>
      <c r="H111" s="72">
        <v>4176</v>
      </c>
      <c r="I111" s="72"/>
      <c r="J111" s="72"/>
      <c r="K111" s="72"/>
      <c r="L111" s="73"/>
      <c r="M111" s="22"/>
      <c r="N111" s="22"/>
      <c r="O111" s="12"/>
      <c r="P111" s="12"/>
      <c r="Q111" s="12"/>
      <c r="R111" s="12"/>
      <c r="S111" s="12"/>
    </row>
    <row r="112" spans="2:19" s="2" customFormat="1" ht="13.5" customHeight="1">
      <c r="B112" s="7"/>
      <c r="C112" s="77" t="s">
        <v>159</v>
      </c>
      <c r="D112" s="78"/>
      <c r="E112" s="78"/>
      <c r="F112" s="78"/>
      <c r="G112" s="78"/>
      <c r="H112" s="78"/>
      <c r="I112" s="78"/>
      <c r="J112" s="78"/>
      <c r="K112" s="78"/>
      <c r="L112" s="78"/>
      <c r="M112" s="78"/>
      <c r="N112" s="78"/>
      <c r="O112" s="78"/>
      <c r="P112" s="78"/>
      <c r="Q112" s="78"/>
      <c r="R112" s="78"/>
      <c r="S112" s="12"/>
    </row>
    <row r="113" spans="2:19" s="2" customFormat="1" ht="39" customHeight="1">
      <c r="B113" s="7"/>
      <c r="C113" s="78"/>
      <c r="D113" s="78"/>
      <c r="E113" s="78"/>
      <c r="F113" s="78"/>
      <c r="G113" s="78"/>
      <c r="H113" s="78"/>
      <c r="I113" s="78"/>
      <c r="J113" s="78"/>
      <c r="K113" s="78"/>
      <c r="L113" s="78"/>
      <c r="M113" s="78"/>
      <c r="N113" s="78"/>
      <c r="O113" s="78"/>
      <c r="P113" s="78"/>
      <c r="Q113" s="78"/>
      <c r="R113" s="78"/>
      <c r="S113" s="12"/>
    </row>
    <row r="114" spans="3:19" s="2" customFormat="1" ht="19.5" customHeight="1">
      <c r="C114" s="12" t="s">
        <v>151</v>
      </c>
      <c r="D114" s="12"/>
      <c r="E114" s="12"/>
      <c r="F114" s="12"/>
      <c r="G114" s="12"/>
      <c r="H114" s="12"/>
      <c r="I114" s="12"/>
      <c r="J114" s="12"/>
      <c r="K114" s="12"/>
      <c r="L114" s="12"/>
      <c r="M114" s="12"/>
      <c r="N114" s="12"/>
      <c r="O114" s="12"/>
      <c r="P114" s="12"/>
      <c r="Q114" s="12"/>
      <c r="R114" s="12"/>
      <c r="S114" s="12"/>
    </row>
    <row r="115" spans="3:19" s="2" customFormat="1" ht="19.5" customHeight="1">
      <c r="C115" s="74" t="s">
        <v>101</v>
      </c>
      <c r="D115" s="75"/>
      <c r="E115" s="75"/>
      <c r="F115" s="75"/>
      <c r="G115" s="76"/>
      <c r="H115" s="70">
        <v>4003</v>
      </c>
      <c r="I115" s="70"/>
      <c r="J115" s="70"/>
      <c r="K115" s="70"/>
      <c r="L115" s="71"/>
      <c r="M115" s="12"/>
      <c r="N115" s="12"/>
      <c r="O115" s="12"/>
      <c r="P115" s="12"/>
      <c r="Q115" s="12"/>
      <c r="R115" s="12"/>
      <c r="S115" s="12"/>
    </row>
    <row r="116" spans="3:19" s="2" customFormat="1" ht="19.5" customHeight="1">
      <c r="C116" s="79" t="s">
        <v>133</v>
      </c>
      <c r="D116" s="79"/>
      <c r="E116" s="79"/>
      <c r="F116" s="79"/>
      <c r="G116" s="79"/>
      <c r="H116" s="79"/>
      <c r="I116" s="79"/>
      <c r="J116" s="79"/>
      <c r="K116" s="79"/>
      <c r="L116" s="79"/>
      <c r="M116" s="79"/>
      <c r="N116" s="79"/>
      <c r="O116" s="79"/>
      <c r="P116" s="79"/>
      <c r="Q116" s="79"/>
      <c r="R116" s="79"/>
      <c r="S116" s="12"/>
    </row>
    <row r="117" spans="3:19" s="2" customFormat="1" ht="20.25" customHeight="1">
      <c r="C117" s="79"/>
      <c r="D117" s="79"/>
      <c r="E117" s="79"/>
      <c r="F117" s="79"/>
      <c r="G117" s="79"/>
      <c r="H117" s="79"/>
      <c r="I117" s="79"/>
      <c r="J117" s="79"/>
      <c r="K117" s="79"/>
      <c r="L117" s="79"/>
      <c r="M117" s="79"/>
      <c r="N117" s="79"/>
      <c r="O117" s="79"/>
      <c r="P117" s="79"/>
      <c r="Q117" s="79"/>
      <c r="R117" s="79"/>
      <c r="S117" s="12"/>
    </row>
    <row r="118" spans="3:19" s="2" customFormat="1" ht="19.5" customHeight="1">
      <c r="C118" s="33"/>
      <c r="D118" s="33"/>
      <c r="E118" s="33"/>
      <c r="F118" s="31"/>
      <c r="G118" s="31"/>
      <c r="H118" s="31"/>
      <c r="I118" s="31"/>
      <c r="J118" s="31"/>
      <c r="K118" s="12"/>
      <c r="L118" s="12"/>
      <c r="M118" s="12"/>
      <c r="N118" s="12"/>
      <c r="O118" s="12"/>
      <c r="P118" s="12"/>
      <c r="Q118" s="12"/>
      <c r="R118" s="12"/>
      <c r="S118" s="12"/>
    </row>
    <row r="119" spans="2:19" s="2" customFormat="1" ht="19.5" customHeight="1">
      <c r="B119" s="10" t="s">
        <v>152</v>
      </c>
      <c r="C119" s="34"/>
      <c r="D119" s="35"/>
      <c r="E119" s="36"/>
      <c r="F119" s="12"/>
      <c r="G119" s="12"/>
      <c r="H119" s="12"/>
      <c r="I119" s="12"/>
      <c r="J119" s="37"/>
      <c r="K119" s="37"/>
      <c r="L119" s="37"/>
      <c r="M119" s="37"/>
      <c r="N119" s="38" t="s">
        <v>158</v>
      </c>
      <c r="O119" s="12"/>
      <c r="P119" s="12"/>
      <c r="Q119" s="12"/>
      <c r="R119" s="12"/>
      <c r="S119" s="12"/>
    </row>
    <row r="120" spans="3:19" s="2" customFormat="1" ht="19.5" customHeight="1">
      <c r="C120" s="59" t="s">
        <v>100</v>
      </c>
      <c r="D120" s="60"/>
      <c r="E120" s="60" t="s">
        <v>81</v>
      </c>
      <c r="F120" s="63"/>
      <c r="G120" s="59" t="s">
        <v>100</v>
      </c>
      <c r="H120" s="60"/>
      <c r="I120" s="60" t="s">
        <v>81</v>
      </c>
      <c r="J120" s="64"/>
      <c r="K120" s="59" t="s">
        <v>100</v>
      </c>
      <c r="L120" s="60"/>
      <c r="M120" s="60" t="s">
        <v>81</v>
      </c>
      <c r="N120" s="64"/>
      <c r="O120" s="12"/>
      <c r="P120" s="12"/>
      <c r="Q120" s="12"/>
      <c r="R120" s="12"/>
      <c r="S120" s="12"/>
    </row>
    <row r="121" spans="3:19" s="2" customFormat="1" ht="19.5" customHeight="1">
      <c r="C121" s="65" t="s">
        <v>24</v>
      </c>
      <c r="D121" s="66"/>
      <c r="E121" s="67">
        <v>11716</v>
      </c>
      <c r="F121" s="69"/>
      <c r="G121" s="65" t="s">
        <v>12</v>
      </c>
      <c r="H121" s="66"/>
      <c r="I121" s="67">
        <v>21</v>
      </c>
      <c r="J121" s="68"/>
      <c r="K121" s="65" t="s">
        <v>16</v>
      </c>
      <c r="L121" s="66"/>
      <c r="M121" s="67">
        <v>80</v>
      </c>
      <c r="N121" s="68"/>
      <c r="O121" s="12"/>
      <c r="P121" s="12"/>
      <c r="Q121" s="12"/>
      <c r="R121" s="12"/>
      <c r="S121" s="12"/>
    </row>
    <row r="122" spans="3:19" s="2" customFormat="1" ht="19.5" customHeight="1">
      <c r="C122" s="49" t="s">
        <v>22</v>
      </c>
      <c r="D122" s="50"/>
      <c r="E122" s="51">
        <v>484</v>
      </c>
      <c r="F122" s="52"/>
      <c r="G122" s="49" t="s">
        <v>28</v>
      </c>
      <c r="H122" s="50"/>
      <c r="I122" s="51">
        <v>28</v>
      </c>
      <c r="J122" s="53"/>
      <c r="K122" s="49" t="s">
        <v>8</v>
      </c>
      <c r="L122" s="50"/>
      <c r="M122" s="51">
        <v>25</v>
      </c>
      <c r="N122" s="53"/>
      <c r="O122" s="12"/>
      <c r="P122" s="12"/>
      <c r="Q122" s="12"/>
      <c r="R122" s="12"/>
      <c r="S122" s="12"/>
    </row>
    <row r="123" spans="3:19" s="2" customFormat="1" ht="19.5" customHeight="1">
      <c r="C123" s="49" t="s">
        <v>17</v>
      </c>
      <c r="D123" s="50"/>
      <c r="E123" s="51">
        <v>319</v>
      </c>
      <c r="F123" s="52"/>
      <c r="G123" s="49" t="s">
        <v>2</v>
      </c>
      <c r="H123" s="50"/>
      <c r="I123" s="51">
        <v>47</v>
      </c>
      <c r="J123" s="53"/>
      <c r="K123" s="49" t="s">
        <v>6</v>
      </c>
      <c r="L123" s="50"/>
      <c r="M123" s="51">
        <v>34</v>
      </c>
      <c r="N123" s="53"/>
      <c r="O123" s="12"/>
      <c r="P123" s="12"/>
      <c r="Q123" s="12"/>
      <c r="R123" s="12"/>
      <c r="S123" s="12"/>
    </row>
    <row r="124" spans="3:19" s="2" customFormat="1" ht="19.5" customHeight="1">
      <c r="C124" s="49" t="s">
        <v>15</v>
      </c>
      <c r="D124" s="50"/>
      <c r="E124" s="51">
        <v>645</v>
      </c>
      <c r="F124" s="52"/>
      <c r="G124" s="49" t="s">
        <v>3</v>
      </c>
      <c r="H124" s="50"/>
      <c r="I124" s="51">
        <v>193</v>
      </c>
      <c r="J124" s="53"/>
      <c r="K124" s="49" t="s">
        <v>0</v>
      </c>
      <c r="L124" s="50"/>
      <c r="M124" s="51">
        <v>11</v>
      </c>
      <c r="N124" s="53"/>
      <c r="O124" s="12"/>
      <c r="P124" s="12"/>
      <c r="Q124" s="12"/>
      <c r="R124" s="12"/>
      <c r="S124" s="12"/>
    </row>
    <row r="125" spans="3:19" s="2" customFormat="1" ht="19.5" customHeight="1">
      <c r="C125" s="49" t="s">
        <v>27</v>
      </c>
      <c r="D125" s="50"/>
      <c r="E125" s="51">
        <v>107</v>
      </c>
      <c r="F125" s="52"/>
      <c r="G125" s="49" t="s">
        <v>21</v>
      </c>
      <c r="H125" s="50"/>
      <c r="I125" s="51">
        <v>1</v>
      </c>
      <c r="J125" s="53"/>
      <c r="K125" s="49" t="s">
        <v>9</v>
      </c>
      <c r="L125" s="50"/>
      <c r="M125" s="51">
        <v>27</v>
      </c>
      <c r="N125" s="53"/>
      <c r="O125" s="12"/>
      <c r="P125" s="12"/>
      <c r="Q125" s="12"/>
      <c r="R125" s="12"/>
      <c r="S125" s="12"/>
    </row>
    <row r="126" spans="3:19" s="2" customFormat="1" ht="19.5" customHeight="1">
      <c r="C126" s="49" t="s">
        <v>23</v>
      </c>
      <c r="D126" s="50"/>
      <c r="E126" s="51">
        <v>1373</v>
      </c>
      <c r="F126" s="52"/>
      <c r="G126" s="49" t="s">
        <v>29</v>
      </c>
      <c r="H126" s="50"/>
      <c r="I126" s="51">
        <v>13</v>
      </c>
      <c r="J126" s="53"/>
      <c r="K126" s="49" t="s">
        <v>98</v>
      </c>
      <c r="L126" s="50"/>
      <c r="M126" s="51">
        <v>12</v>
      </c>
      <c r="N126" s="53"/>
      <c r="O126" s="12"/>
      <c r="P126" s="12"/>
      <c r="Q126" s="12"/>
      <c r="R126" s="12"/>
      <c r="S126" s="12"/>
    </row>
    <row r="127" spans="3:19" s="2" customFormat="1" ht="19.5" customHeight="1">
      <c r="C127" s="49" t="s">
        <v>4</v>
      </c>
      <c r="D127" s="50"/>
      <c r="E127" s="51">
        <v>139</v>
      </c>
      <c r="F127" s="52"/>
      <c r="G127" s="49" t="s">
        <v>97</v>
      </c>
      <c r="H127" s="50"/>
      <c r="I127" s="51">
        <v>67</v>
      </c>
      <c r="J127" s="53"/>
      <c r="K127" s="49" t="s">
        <v>10</v>
      </c>
      <c r="L127" s="50"/>
      <c r="M127" s="51">
        <v>24</v>
      </c>
      <c r="N127" s="53"/>
      <c r="O127" s="12"/>
      <c r="P127" s="12"/>
      <c r="Q127" s="12"/>
      <c r="R127" s="12"/>
      <c r="S127" s="12"/>
    </row>
    <row r="128" spans="3:19" s="2" customFormat="1" ht="19.5" customHeight="1">
      <c r="C128" s="49" t="s">
        <v>11</v>
      </c>
      <c r="D128" s="50"/>
      <c r="E128" s="51">
        <v>31</v>
      </c>
      <c r="F128" s="52"/>
      <c r="G128" s="49" t="s">
        <v>25</v>
      </c>
      <c r="H128" s="50"/>
      <c r="I128" s="51">
        <v>13</v>
      </c>
      <c r="J128" s="53"/>
      <c r="K128" s="49" t="s">
        <v>13</v>
      </c>
      <c r="L128" s="50"/>
      <c r="M128" s="51">
        <v>11</v>
      </c>
      <c r="N128" s="53"/>
      <c r="O128" s="12"/>
      <c r="P128" s="12"/>
      <c r="Q128" s="12"/>
      <c r="R128" s="12"/>
      <c r="S128" s="12"/>
    </row>
    <row r="129" spans="3:19" s="2" customFormat="1" ht="19.5" customHeight="1">
      <c r="C129" s="49" t="s">
        <v>5</v>
      </c>
      <c r="D129" s="50"/>
      <c r="E129" s="51">
        <v>599</v>
      </c>
      <c r="F129" s="52"/>
      <c r="G129" s="49" t="s">
        <v>26</v>
      </c>
      <c r="H129" s="50"/>
      <c r="I129" s="51">
        <v>23</v>
      </c>
      <c r="J129" s="53"/>
      <c r="K129" s="49" t="s">
        <v>14</v>
      </c>
      <c r="L129" s="50"/>
      <c r="M129" s="51">
        <v>6</v>
      </c>
      <c r="N129" s="53"/>
      <c r="O129" s="12"/>
      <c r="P129" s="12"/>
      <c r="Q129" s="12"/>
      <c r="R129" s="12"/>
      <c r="S129" s="12"/>
    </row>
    <row r="130" spans="3:19" s="2" customFormat="1" ht="19.5" customHeight="1">
      <c r="C130" s="54" t="s">
        <v>1</v>
      </c>
      <c r="D130" s="55"/>
      <c r="E130" s="56">
        <v>22</v>
      </c>
      <c r="F130" s="57"/>
      <c r="G130" s="54" t="s">
        <v>7</v>
      </c>
      <c r="H130" s="55"/>
      <c r="I130" s="56">
        <v>40</v>
      </c>
      <c r="J130" s="58"/>
      <c r="K130" s="54" t="s">
        <v>107</v>
      </c>
      <c r="L130" s="55"/>
      <c r="M130" s="56">
        <v>191</v>
      </c>
      <c r="N130" s="58"/>
      <c r="O130" s="12"/>
      <c r="P130" s="12"/>
      <c r="Q130" s="12"/>
      <c r="R130" s="12"/>
      <c r="S130" s="12"/>
    </row>
    <row r="131" spans="3:19" s="2" customFormat="1" ht="19.5" customHeight="1">
      <c r="C131" s="12"/>
      <c r="D131" s="12"/>
      <c r="E131" s="12"/>
      <c r="F131" s="12"/>
      <c r="G131" s="12"/>
      <c r="H131" s="12"/>
      <c r="I131" s="12"/>
      <c r="J131" s="12"/>
      <c r="K131" s="59" t="s">
        <v>52</v>
      </c>
      <c r="L131" s="60"/>
      <c r="M131" s="61">
        <f>SUM(E121:F130,I121:J130,M121:N130)</f>
        <v>16302</v>
      </c>
      <c r="N131" s="62"/>
      <c r="O131" s="12"/>
      <c r="P131" s="12"/>
      <c r="Q131" s="12"/>
      <c r="R131" s="12"/>
      <c r="S131" s="12"/>
    </row>
    <row r="132" spans="3:19" s="2" customFormat="1" ht="19.5" customHeight="1">
      <c r="C132" s="12"/>
      <c r="D132" s="12"/>
      <c r="E132" s="12"/>
      <c r="F132" s="14"/>
      <c r="G132" s="14"/>
      <c r="H132" s="39"/>
      <c r="I132" s="39"/>
      <c r="J132" s="12"/>
      <c r="K132" s="12"/>
      <c r="L132" s="12"/>
      <c r="M132" s="12"/>
      <c r="N132" s="12"/>
      <c r="O132" s="12"/>
      <c r="P132" s="12"/>
      <c r="Q132" s="12"/>
      <c r="R132" s="12"/>
      <c r="S132" s="12"/>
    </row>
    <row r="133" spans="2:19" s="2" customFormat="1" ht="19.5" customHeight="1">
      <c r="B133" s="11" t="s">
        <v>141</v>
      </c>
      <c r="C133" s="34"/>
      <c r="D133" s="36"/>
      <c r="E133" s="12"/>
      <c r="F133" s="12"/>
      <c r="G133" s="37"/>
      <c r="H133" s="37"/>
      <c r="I133" s="37"/>
      <c r="J133" s="37"/>
      <c r="K133" s="37"/>
      <c r="L133" s="38" t="s">
        <v>158</v>
      </c>
      <c r="M133" s="12"/>
      <c r="N133" s="12"/>
      <c r="O133" s="12"/>
      <c r="P133" s="12"/>
      <c r="Q133" s="12"/>
      <c r="R133" s="12"/>
      <c r="S133" s="12"/>
    </row>
    <row r="134" spans="3:19" s="2" customFormat="1" ht="19.5" customHeight="1">
      <c r="C134" s="59" t="s">
        <v>80</v>
      </c>
      <c r="D134" s="60"/>
      <c r="E134" s="60"/>
      <c r="F134" s="60" t="s">
        <v>81</v>
      </c>
      <c r="G134" s="63"/>
      <c r="H134" s="59" t="s">
        <v>80</v>
      </c>
      <c r="I134" s="60"/>
      <c r="J134" s="63"/>
      <c r="K134" s="60" t="s">
        <v>81</v>
      </c>
      <c r="L134" s="64"/>
      <c r="M134" s="12"/>
      <c r="N134" s="12"/>
      <c r="O134" s="12"/>
      <c r="P134" s="12"/>
      <c r="Q134" s="12"/>
      <c r="R134" s="12"/>
      <c r="S134" s="12"/>
    </row>
    <row r="135" spans="3:19" s="2" customFormat="1" ht="19.5" customHeight="1">
      <c r="C135" s="65" t="s">
        <v>109</v>
      </c>
      <c r="D135" s="66"/>
      <c r="E135" s="66"/>
      <c r="F135" s="67">
        <v>574</v>
      </c>
      <c r="G135" s="69"/>
      <c r="H135" s="65" t="s">
        <v>76</v>
      </c>
      <c r="I135" s="66"/>
      <c r="J135" s="66"/>
      <c r="K135" s="67">
        <v>2200</v>
      </c>
      <c r="L135" s="68"/>
      <c r="M135" s="12"/>
      <c r="N135" s="12"/>
      <c r="O135" s="12"/>
      <c r="P135" s="12"/>
      <c r="Q135" s="12"/>
      <c r="R135" s="12"/>
      <c r="S135" s="12"/>
    </row>
    <row r="136" spans="3:19" s="2" customFormat="1" ht="19.5" customHeight="1">
      <c r="C136" s="49" t="s">
        <v>110</v>
      </c>
      <c r="D136" s="50"/>
      <c r="E136" s="50"/>
      <c r="F136" s="51">
        <v>1512</v>
      </c>
      <c r="G136" s="52"/>
      <c r="H136" s="49" t="s">
        <v>77</v>
      </c>
      <c r="I136" s="50"/>
      <c r="J136" s="50"/>
      <c r="K136" s="51">
        <v>2952</v>
      </c>
      <c r="L136" s="53"/>
      <c r="M136" s="12"/>
      <c r="N136" s="12"/>
      <c r="O136" s="12"/>
      <c r="P136" s="12"/>
      <c r="Q136" s="12"/>
      <c r="R136" s="12"/>
      <c r="S136" s="12"/>
    </row>
    <row r="137" spans="3:19" s="2" customFormat="1" ht="19.5" customHeight="1">
      <c r="C137" s="49" t="s">
        <v>111</v>
      </c>
      <c r="D137" s="50"/>
      <c r="E137" s="50"/>
      <c r="F137" s="51">
        <v>455</v>
      </c>
      <c r="G137" s="52"/>
      <c r="H137" s="49" t="s">
        <v>78</v>
      </c>
      <c r="I137" s="50"/>
      <c r="J137" s="50"/>
      <c r="K137" s="51">
        <v>2299</v>
      </c>
      <c r="L137" s="53"/>
      <c r="M137" s="12"/>
      <c r="N137" s="12"/>
      <c r="O137" s="12"/>
      <c r="P137" s="12"/>
      <c r="Q137" s="12"/>
      <c r="R137" s="12"/>
      <c r="S137" s="12"/>
    </row>
    <row r="138" spans="3:19" s="2" customFormat="1" ht="19.5" customHeight="1">
      <c r="C138" s="49" t="s">
        <v>108</v>
      </c>
      <c r="D138" s="50"/>
      <c r="E138" s="50"/>
      <c r="F138" s="51">
        <v>339</v>
      </c>
      <c r="G138" s="52"/>
      <c r="H138" s="49" t="s">
        <v>79</v>
      </c>
      <c r="I138" s="50"/>
      <c r="J138" s="50"/>
      <c r="K138" s="51">
        <v>1830</v>
      </c>
      <c r="L138" s="53"/>
      <c r="M138" s="12"/>
      <c r="N138" s="12"/>
      <c r="O138" s="12"/>
      <c r="P138" s="12"/>
      <c r="Q138" s="12"/>
      <c r="R138" s="12"/>
      <c r="S138" s="12"/>
    </row>
    <row r="139" spans="3:19" s="2" customFormat="1" ht="19.5" customHeight="1">
      <c r="C139" s="54" t="s">
        <v>119</v>
      </c>
      <c r="D139" s="55"/>
      <c r="E139" s="55"/>
      <c r="F139" s="56">
        <v>2349</v>
      </c>
      <c r="G139" s="57"/>
      <c r="H139" s="54" t="s">
        <v>114</v>
      </c>
      <c r="I139" s="55"/>
      <c r="J139" s="55"/>
      <c r="K139" s="56">
        <v>1792</v>
      </c>
      <c r="L139" s="58"/>
      <c r="M139" s="12"/>
      <c r="N139" s="12"/>
      <c r="O139" s="12"/>
      <c r="P139" s="12"/>
      <c r="Q139" s="12"/>
      <c r="R139" s="12"/>
      <c r="S139" s="12"/>
    </row>
    <row r="140" spans="3:19" s="2" customFormat="1" ht="19.5" customHeight="1">
      <c r="C140" s="12"/>
      <c r="D140" s="12"/>
      <c r="E140" s="12"/>
      <c r="F140" s="12"/>
      <c r="G140" s="12"/>
      <c r="H140" s="42" t="s">
        <v>120</v>
      </c>
      <c r="I140" s="43"/>
      <c r="J140" s="43"/>
      <c r="K140" s="44">
        <f>SUM(F135:G139,K135:L139)</f>
        <v>16302</v>
      </c>
      <c r="L140" s="45"/>
      <c r="M140" s="12"/>
      <c r="N140" s="12"/>
      <c r="O140" s="12"/>
      <c r="P140" s="12"/>
      <c r="Q140" s="12"/>
      <c r="R140" s="12"/>
      <c r="S140" s="12"/>
    </row>
    <row r="141" spans="3:19" s="2" customFormat="1" ht="19.5" customHeight="1">
      <c r="C141" s="12"/>
      <c r="D141" s="12"/>
      <c r="E141" s="12"/>
      <c r="F141" s="12"/>
      <c r="G141" s="12"/>
      <c r="H141" s="12"/>
      <c r="I141" s="12"/>
      <c r="J141" s="12"/>
      <c r="K141" s="12"/>
      <c r="L141" s="12"/>
      <c r="M141" s="12"/>
      <c r="N141" s="12"/>
      <c r="O141" s="12"/>
      <c r="P141" s="12"/>
      <c r="Q141" s="12"/>
      <c r="R141" s="12"/>
      <c r="S141" s="12"/>
    </row>
    <row r="142" spans="3:19" s="2" customFormat="1" ht="19.5" customHeight="1">
      <c r="C142" s="12"/>
      <c r="D142" s="12"/>
      <c r="E142" s="12"/>
      <c r="F142" s="12"/>
      <c r="G142" s="12"/>
      <c r="H142" s="12"/>
      <c r="I142" s="12"/>
      <c r="J142" s="12"/>
      <c r="K142" s="12"/>
      <c r="L142" s="12"/>
      <c r="M142" s="12"/>
      <c r="N142" s="12"/>
      <c r="O142" s="12"/>
      <c r="P142" s="12"/>
      <c r="Q142" s="12"/>
      <c r="R142" s="12"/>
      <c r="S142" s="12"/>
    </row>
    <row r="143" spans="3:19" s="2" customFormat="1" ht="19.5" customHeight="1">
      <c r="C143" s="12"/>
      <c r="D143" s="12"/>
      <c r="E143" s="12"/>
      <c r="F143" s="12"/>
      <c r="G143" s="12"/>
      <c r="H143" s="12"/>
      <c r="I143" s="12"/>
      <c r="J143" s="12"/>
      <c r="K143" s="12"/>
      <c r="L143" s="12"/>
      <c r="M143" s="12"/>
      <c r="N143" s="12"/>
      <c r="O143" s="12"/>
      <c r="P143" s="12"/>
      <c r="Q143" s="12"/>
      <c r="R143" s="12"/>
      <c r="S143" s="12"/>
    </row>
    <row r="144" spans="3:19" s="2" customFormat="1" ht="19.5" customHeight="1">
      <c r="C144" s="12"/>
      <c r="D144" s="12"/>
      <c r="E144" s="12"/>
      <c r="F144" s="12"/>
      <c r="G144" s="12"/>
      <c r="H144" s="12"/>
      <c r="I144" s="12"/>
      <c r="J144" s="12"/>
      <c r="K144" s="12"/>
      <c r="L144" s="12"/>
      <c r="M144" s="12"/>
      <c r="N144" s="12"/>
      <c r="O144" s="12"/>
      <c r="P144" s="12"/>
      <c r="Q144" s="12"/>
      <c r="R144" s="12"/>
      <c r="S144" s="12"/>
    </row>
    <row r="145" spans="3:19" s="2" customFormat="1" ht="19.5" customHeight="1">
      <c r="C145" s="12"/>
      <c r="D145" s="12"/>
      <c r="E145" s="12"/>
      <c r="F145" s="12"/>
      <c r="G145" s="12"/>
      <c r="H145" s="12"/>
      <c r="I145" s="12"/>
      <c r="J145" s="12"/>
      <c r="K145" s="12"/>
      <c r="L145" s="12"/>
      <c r="M145" s="12"/>
      <c r="N145" s="12"/>
      <c r="O145" s="12"/>
      <c r="P145" s="12"/>
      <c r="Q145" s="12"/>
      <c r="R145" s="12"/>
      <c r="S145" s="12"/>
    </row>
    <row r="146" spans="3:19" s="2" customFormat="1" ht="19.5" customHeight="1">
      <c r="C146" s="12"/>
      <c r="D146" s="12"/>
      <c r="E146" s="12"/>
      <c r="F146" s="12"/>
      <c r="G146" s="12"/>
      <c r="H146" s="12"/>
      <c r="I146" s="12"/>
      <c r="J146" s="12"/>
      <c r="K146" s="12"/>
      <c r="L146" s="12"/>
      <c r="M146" s="12"/>
      <c r="N146" s="12"/>
      <c r="O146" s="12"/>
      <c r="P146" s="12"/>
      <c r="Q146" s="12"/>
      <c r="R146" s="12"/>
      <c r="S146" s="12"/>
    </row>
    <row r="147" spans="3:19" s="2" customFormat="1" ht="19.5" customHeight="1">
      <c r="C147" s="12"/>
      <c r="D147" s="12"/>
      <c r="E147" s="12"/>
      <c r="F147" s="12"/>
      <c r="G147" s="12"/>
      <c r="H147" s="12"/>
      <c r="I147" s="12"/>
      <c r="J147" s="12"/>
      <c r="K147" s="12"/>
      <c r="L147" s="12"/>
      <c r="M147" s="12"/>
      <c r="N147" s="12"/>
      <c r="O147" s="12"/>
      <c r="P147" s="12"/>
      <c r="Q147" s="12"/>
      <c r="R147" s="12"/>
      <c r="S147" s="12"/>
    </row>
    <row r="148" spans="3:19" s="2" customFormat="1" ht="19.5" customHeight="1">
      <c r="C148" s="12"/>
      <c r="D148" s="12"/>
      <c r="E148" s="12"/>
      <c r="F148" s="12"/>
      <c r="G148" s="12"/>
      <c r="H148" s="12"/>
      <c r="I148" s="12"/>
      <c r="J148" s="12"/>
      <c r="K148" s="12"/>
      <c r="L148" s="12"/>
      <c r="M148" s="12"/>
      <c r="N148" s="12"/>
      <c r="O148" s="12"/>
      <c r="P148" s="12"/>
      <c r="Q148" s="12"/>
      <c r="R148" s="12"/>
      <c r="S148" s="12"/>
    </row>
    <row r="149" spans="3:19" s="2" customFormat="1" ht="19.5" customHeight="1">
      <c r="C149" s="12"/>
      <c r="D149" s="12"/>
      <c r="E149" s="12"/>
      <c r="F149" s="12"/>
      <c r="G149" s="12"/>
      <c r="H149" s="12"/>
      <c r="I149" s="12"/>
      <c r="J149" s="12"/>
      <c r="K149" s="12"/>
      <c r="L149" s="12"/>
      <c r="M149" s="12"/>
      <c r="N149" s="12"/>
      <c r="O149" s="12"/>
      <c r="P149" s="12"/>
      <c r="Q149" s="12"/>
      <c r="R149" s="12"/>
      <c r="S149" s="12"/>
    </row>
    <row r="150" spans="3:19" s="2" customFormat="1" ht="19.5" customHeight="1">
      <c r="C150" s="12"/>
      <c r="D150" s="12"/>
      <c r="E150" s="12"/>
      <c r="F150" s="12"/>
      <c r="G150" s="12"/>
      <c r="H150" s="12"/>
      <c r="I150" s="12"/>
      <c r="J150" s="12"/>
      <c r="K150" s="12"/>
      <c r="L150" s="12"/>
      <c r="M150" s="12"/>
      <c r="N150" s="12"/>
      <c r="O150" s="12"/>
      <c r="P150" s="12"/>
      <c r="Q150" s="12"/>
      <c r="R150" s="12"/>
      <c r="S150" s="12"/>
    </row>
    <row r="151" spans="3:19" s="1" customFormat="1" ht="19.5" customHeight="1">
      <c r="C151" s="40"/>
      <c r="D151" s="40"/>
      <c r="E151" s="40"/>
      <c r="F151" s="40"/>
      <c r="G151" s="40"/>
      <c r="H151" s="40"/>
      <c r="I151" s="40"/>
      <c r="J151" s="40"/>
      <c r="K151" s="40"/>
      <c r="L151" s="40"/>
      <c r="M151" s="40"/>
      <c r="N151" s="40"/>
      <c r="O151" s="40"/>
      <c r="P151" s="40"/>
      <c r="Q151" s="40"/>
      <c r="R151" s="40"/>
      <c r="S151" s="40"/>
    </row>
    <row r="152" spans="3:19" s="1" customFormat="1" ht="19.5" customHeight="1">
      <c r="C152" s="40"/>
      <c r="D152" s="40"/>
      <c r="E152" s="40"/>
      <c r="F152" s="40"/>
      <c r="G152" s="40"/>
      <c r="H152" s="40"/>
      <c r="I152" s="40"/>
      <c r="J152" s="40"/>
      <c r="K152" s="40"/>
      <c r="L152" s="40"/>
      <c r="M152" s="40"/>
      <c r="N152" s="40"/>
      <c r="O152" s="40"/>
      <c r="P152" s="40"/>
      <c r="Q152" s="40"/>
      <c r="R152" s="40"/>
      <c r="S152" s="40"/>
    </row>
    <row r="153" spans="3:19" ht="19.5" customHeight="1">
      <c r="C153" s="41"/>
      <c r="D153" s="41"/>
      <c r="E153" s="41"/>
      <c r="F153" s="41"/>
      <c r="G153" s="41"/>
      <c r="H153" s="41"/>
      <c r="I153" s="41"/>
      <c r="J153" s="41"/>
      <c r="K153" s="41"/>
      <c r="L153" s="41"/>
      <c r="M153" s="41"/>
      <c r="N153" s="41"/>
      <c r="O153" s="41"/>
      <c r="P153" s="41"/>
      <c r="Q153" s="41"/>
      <c r="R153" s="41"/>
      <c r="S153" s="41"/>
    </row>
    <row r="154" spans="3:19" ht="19.5" customHeight="1">
      <c r="C154" s="41"/>
      <c r="D154" s="41"/>
      <c r="E154" s="41"/>
      <c r="F154" s="41"/>
      <c r="G154" s="41"/>
      <c r="H154" s="41"/>
      <c r="I154" s="41"/>
      <c r="J154" s="41"/>
      <c r="K154" s="41"/>
      <c r="L154" s="41"/>
      <c r="M154" s="41"/>
      <c r="N154" s="41"/>
      <c r="O154" s="41"/>
      <c r="P154" s="41"/>
      <c r="Q154" s="41"/>
      <c r="R154" s="41"/>
      <c r="S154" s="41"/>
    </row>
  </sheetData>
  <sheetProtection/>
  <mergeCells count="510">
    <mergeCell ref="P80:S80"/>
    <mergeCell ref="L73:M73"/>
    <mergeCell ref="L76:O76"/>
    <mergeCell ref="P78:S78"/>
    <mergeCell ref="C70:D71"/>
    <mergeCell ref="L77:O77"/>
    <mergeCell ref="F70:G70"/>
    <mergeCell ref="J70:K70"/>
    <mergeCell ref="H73:I73"/>
    <mergeCell ref="L79:O79"/>
    <mergeCell ref="C87:G87"/>
    <mergeCell ref="C93:Q95"/>
    <mergeCell ref="H92:L92"/>
    <mergeCell ref="H91:L91"/>
    <mergeCell ref="M90:Q90"/>
    <mergeCell ref="C92:G92"/>
    <mergeCell ref="C91:G91"/>
    <mergeCell ref="H90:L90"/>
    <mergeCell ref="P79:S79"/>
    <mergeCell ref="P13:S13"/>
    <mergeCell ref="H83:L83"/>
    <mergeCell ref="M83:P83"/>
    <mergeCell ref="C76:G76"/>
    <mergeCell ref="C78:G78"/>
    <mergeCell ref="C79:G79"/>
    <mergeCell ref="C83:G83"/>
    <mergeCell ref="L72:M72"/>
    <mergeCell ref="H80:K80"/>
    <mergeCell ref="P77:S77"/>
    <mergeCell ref="P15:S15"/>
    <mergeCell ref="L12:M12"/>
    <mergeCell ref="N12:O12"/>
    <mergeCell ref="N10:O10"/>
    <mergeCell ref="O6:Q6"/>
    <mergeCell ref="L14:O14"/>
    <mergeCell ref="O7:Q7"/>
    <mergeCell ref="L7:N7"/>
    <mergeCell ref="L11:M11"/>
    <mergeCell ref="N11:O11"/>
    <mergeCell ref="C115:G115"/>
    <mergeCell ref="C107:G107"/>
    <mergeCell ref="L6:N6"/>
    <mergeCell ref="L15:O15"/>
    <mergeCell ref="C6:E6"/>
    <mergeCell ref="C7:E7"/>
    <mergeCell ref="F6:H6"/>
    <mergeCell ref="I6:K6"/>
    <mergeCell ref="I7:K7"/>
    <mergeCell ref="F7:H7"/>
    <mergeCell ref="C100:G100"/>
    <mergeCell ref="M89:Q89"/>
    <mergeCell ref="H87:L87"/>
    <mergeCell ref="H88:L88"/>
    <mergeCell ref="F71:G71"/>
    <mergeCell ref="J71:K71"/>
    <mergeCell ref="H76:K76"/>
    <mergeCell ref="M87:Q87"/>
    <mergeCell ref="L78:O78"/>
    <mergeCell ref="L80:O80"/>
    <mergeCell ref="C84:G84"/>
    <mergeCell ref="C88:G88"/>
    <mergeCell ref="H107:L107"/>
    <mergeCell ref="H110:L110"/>
    <mergeCell ref="C101:Q103"/>
    <mergeCell ref="M88:Q88"/>
    <mergeCell ref="H98:L98"/>
    <mergeCell ref="H89:L89"/>
    <mergeCell ref="H97:L97"/>
    <mergeCell ref="H100:L100"/>
    <mergeCell ref="H77:K77"/>
    <mergeCell ref="F72:G72"/>
    <mergeCell ref="C77:G77"/>
    <mergeCell ref="C80:G80"/>
    <mergeCell ref="C72:E72"/>
    <mergeCell ref="C73:E73"/>
    <mergeCell ref="F73:G73"/>
    <mergeCell ref="H79:K79"/>
    <mergeCell ref="H78:K78"/>
    <mergeCell ref="M51:N51"/>
    <mergeCell ref="Q52:R52"/>
    <mergeCell ref="Q51:R51"/>
    <mergeCell ref="Q50:R50"/>
    <mergeCell ref="M50:N50"/>
    <mergeCell ref="G53:H53"/>
    <mergeCell ref="G52:H52"/>
    <mergeCell ref="I52:J52"/>
    <mergeCell ref="Q53:R53"/>
    <mergeCell ref="G50:H50"/>
    <mergeCell ref="C17:P17"/>
    <mergeCell ref="D14:E14"/>
    <mergeCell ref="F14:G14"/>
    <mergeCell ref="H14:I14"/>
    <mergeCell ref="H15:I15"/>
    <mergeCell ref="M52:N52"/>
    <mergeCell ref="O52:P52"/>
    <mergeCell ref="O51:P51"/>
    <mergeCell ref="O50:P50"/>
    <mergeCell ref="O49:P49"/>
    <mergeCell ref="D10:E10"/>
    <mergeCell ref="F10:G10"/>
    <mergeCell ref="H10:I10"/>
    <mergeCell ref="H11:I11"/>
    <mergeCell ref="J11:K11"/>
    <mergeCell ref="D11:E11"/>
    <mergeCell ref="D13:E13"/>
    <mergeCell ref="F13:G13"/>
    <mergeCell ref="D15:E15"/>
    <mergeCell ref="D12:E12"/>
    <mergeCell ref="F15:G15"/>
    <mergeCell ref="J14:K14"/>
    <mergeCell ref="J15:K15"/>
    <mergeCell ref="F12:G12"/>
    <mergeCell ref="H13:I13"/>
    <mergeCell ref="J13:K13"/>
    <mergeCell ref="H12:I12"/>
    <mergeCell ref="J12:K12"/>
    <mergeCell ref="F11:G11"/>
    <mergeCell ref="L13:O13"/>
    <mergeCell ref="R10:S10"/>
    <mergeCell ref="P14:S14"/>
    <mergeCell ref="J10:K10"/>
    <mergeCell ref="R12:S12"/>
    <mergeCell ref="R11:S11"/>
    <mergeCell ref="P12:Q12"/>
    <mergeCell ref="P11:Q11"/>
    <mergeCell ref="P10:Q10"/>
    <mergeCell ref="L10:M10"/>
    <mergeCell ref="M39:N39"/>
    <mergeCell ref="E34:F34"/>
    <mergeCell ref="G39:H39"/>
    <mergeCell ref="I39:J39"/>
    <mergeCell ref="Q37:R37"/>
    <mergeCell ref="E38:F38"/>
    <mergeCell ref="O38:P38"/>
    <mergeCell ref="K38:L38"/>
    <mergeCell ref="O45:P45"/>
    <mergeCell ref="Q48:R48"/>
    <mergeCell ref="Q47:R47"/>
    <mergeCell ref="Q46:R46"/>
    <mergeCell ref="I40:J40"/>
    <mergeCell ref="K40:L40"/>
    <mergeCell ref="Q40:R40"/>
    <mergeCell ref="Q43:R43"/>
    <mergeCell ref="M41:N41"/>
    <mergeCell ref="M40:N40"/>
    <mergeCell ref="Q42:R42"/>
    <mergeCell ref="Q41:R41"/>
    <mergeCell ref="O44:P44"/>
    <mergeCell ref="O42:P42"/>
    <mergeCell ref="O41:P41"/>
    <mergeCell ref="Q39:R39"/>
    <mergeCell ref="O40:P40"/>
    <mergeCell ref="O39:P39"/>
    <mergeCell ref="M49:N49"/>
    <mergeCell ref="K46:L46"/>
    <mergeCell ref="O48:P48"/>
    <mergeCell ref="Q44:R44"/>
    <mergeCell ref="M42:N42"/>
    <mergeCell ref="M45:N45"/>
    <mergeCell ref="M44:N44"/>
    <mergeCell ref="Q49:R49"/>
    <mergeCell ref="Q45:R45"/>
    <mergeCell ref="K43:L43"/>
    <mergeCell ref="I51:J51"/>
    <mergeCell ref="G51:H51"/>
    <mergeCell ref="M43:N43"/>
    <mergeCell ref="O47:P47"/>
    <mergeCell ref="O46:P46"/>
    <mergeCell ref="O43:P43"/>
    <mergeCell ref="M46:N46"/>
    <mergeCell ref="K45:L45"/>
    <mergeCell ref="K51:L51"/>
    <mergeCell ref="K44:L44"/>
    <mergeCell ref="K42:L42"/>
    <mergeCell ref="K41:L41"/>
    <mergeCell ref="I48:J48"/>
    <mergeCell ref="I46:J46"/>
    <mergeCell ref="I45:J45"/>
    <mergeCell ref="I44:J44"/>
    <mergeCell ref="E48:F48"/>
    <mergeCell ref="E47:F47"/>
    <mergeCell ref="I49:J49"/>
    <mergeCell ref="K48:L48"/>
    <mergeCell ref="K50:L50"/>
    <mergeCell ref="K49:L49"/>
    <mergeCell ref="I47:J47"/>
    <mergeCell ref="K47:L47"/>
    <mergeCell ref="I50:J50"/>
    <mergeCell ref="G49:H49"/>
    <mergeCell ref="C46:D46"/>
    <mergeCell ref="C49:D49"/>
    <mergeCell ref="E49:F49"/>
    <mergeCell ref="E51:F51"/>
    <mergeCell ref="C52:D52"/>
    <mergeCell ref="C51:D51"/>
    <mergeCell ref="C50:D50"/>
    <mergeCell ref="E50:F50"/>
    <mergeCell ref="E52:F52"/>
    <mergeCell ref="C48:D48"/>
    <mergeCell ref="E45:F45"/>
    <mergeCell ref="E44:F44"/>
    <mergeCell ref="E46:F46"/>
    <mergeCell ref="E41:F41"/>
    <mergeCell ref="E40:F40"/>
    <mergeCell ref="E39:F39"/>
    <mergeCell ref="E43:F43"/>
    <mergeCell ref="G46:H46"/>
    <mergeCell ref="G47:H47"/>
    <mergeCell ref="I42:J42"/>
    <mergeCell ref="I43:J43"/>
    <mergeCell ref="G48:H48"/>
    <mergeCell ref="G45:H45"/>
    <mergeCell ref="G44:H44"/>
    <mergeCell ref="C41:D41"/>
    <mergeCell ref="G43:H43"/>
    <mergeCell ref="G42:H42"/>
    <mergeCell ref="C39:D39"/>
    <mergeCell ref="K39:L39"/>
    <mergeCell ref="C40:D40"/>
    <mergeCell ref="G41:H41"/>
    <mergeCell ref="G40:H40"/>
    <mergeCell ref="I41:J41"/>
    <mergeCell ref="E42:F42"/>
    <mergeCell ref="M38:N38"/>
    <mergeCell ref="G34:H34"/>
    <mergeCell ref="Q38:R38"/>
    <mergeCell ref="I38:J38"/>
    <mergeCell ref="G37:H37"/>
    <mergeCell ref="M34:N34"/>
    <mergeCell ref="K37:L37"/>
    <mergeCell ref="K34:L34"/>
    <mergeCell ref="G38:H38"/>
    <mergeCell ref="O37:P37"/>
    <mergeCell ref="M20:N20"/>
    <mergeCell ref="M19:N19"/>
    <mergeCell ref="M18:N18"/>
    <mergeCell ref="M27:N27"/>
    <mergeCell ref="K24:L24"/>
    <mergeCell ref="M25:N25"/>
    <mergeCell ref="M24:N24"/>
    <mergeCell ref="K27:L27"/>
    <mergeCell ref="K21:L21"/>
    <mergeCell ref="K20:L20"/>
    <mergeCell ref="K19:L19"/>
    <mergeCell ref="K18:L18"/>
    <mergeCell ref="K22:L22"/>
    <mergeCell ref="K25:L25"/>
    <mergeCell ref="C26:D26"/>
    <mergeCell ref="I20:J20"/>
    <mergeCell ref="E26:F26"/>
    <mergeCell ref="I19:J19"/>
    <mergeCell ref="I18:J18"/>
    <mergeCell ref="C25:D25"/>
    <mergeCell ref="C24:D24"/>
    <mergeCell ref="C23:D23"/>
    <mergeCell ref="E23:F23"/>
    <mergeCell ref="C22:D22"/>
    <mergeCell ref="E25:F25"/>
    <mergeCell ref="E22:F22"/>
    <mergeCell ref="E24:F24"/>
    <mergeCell ref="I30:J30"/>
    <mergeCell ref="I31:J31"/>
    <mergeCell ref="C27:D27"/>
    <mergeCell ref="E33:F33"/>
    <mergeCell ref="I33:J33"/>
    <mergeCell ref="E32:F32"/>
    <mergeCell ref="E31:F31"/>
    <mergeCell ref="I32:J32"/>
    <mergeCell ref="I29:J29"/>
    <mergeCell ref="G32:H32"/>
    <mergeCell ref="I26:J26"/>
    <mergeCell ref="G26:H26"/>
    <mergeCell ref="E19:F19"/>
    <mergeCell ref="C33:D33"/>
    <mergeCell ref="E20:F20"/>
    <mergeCell ref="E29:F29"/>
    <mergeCell ref="E28:F28"/>
    <mergeCell ref="E27:F27"/>
    <mergeCell ref="G29:H29"/>
    <mergeCell ref="G33:H33"/>
    <mergeCell ref="C20:D20"/>
    <mergeCell ref="C21:D21"/>
    <mergeCell ref="O18:P18"/>
    <mergeCell ref="C32:D32"/>
    <mergeCell ref="C31:D31"/>
    <mergeCell ref="C30:D30"/>
    <mergeCell ref="C29:D29"/>
    <mergeCell ref="C28:D28"/>
    <mergeCell ref="E30:F30"/>
    <mergeCell ref="G18:H18"/>
    <mergeCell ref="I25:J25"/>
    <mergeCell ref="M21:N21"/>
    <mergeCell ref="E18:F18"/>
    <mergeCell ref="O20:P20"/>
    <mergeCell ref="O19:P19"/>
    <mergeCell ref="G21:H21"/>
    <mergeCell ref="I23:J23"/>
    <mergeCell ref="G20:H20"/>
    <mergeCell ref="G19:H19"/>
    <mergeCell ref="M23:N23"/>
    <mergeCell ref="O24:P24"/>
    <mergeCell ref="G24:H24"/>
    <mergeCell ref="K23:L23"/>
    <mergeCell ref="I22:J22"/>
    <mergeCell ref="O23:P23"/>
    <mergeCell ref="I24:J24"/>
    <mergeCell ref="M22:N22"/>
    <mergeCell ref="E53:F53"/>
    <mergeCell ref="O21:P21"/>
    <mergeCell ref="E21:F21"/>
    <mergeCell ref="G23:H23"/>
    <mergeCell ref="G22:H22"/>
    <mergeCell ref="G28:H28"/>
    <mergeCell ref="G25:H25"/>
    <mergeCell ref="I21:J21"/>
    <mergeCell ref="O22:P22"/>
    <mergeCell ref="O25:P25"/>
    <mergeCell ref="O53:P53"/>
    <mergeCell ref="H69:I69"/>
    <mergeCell ref="I28:J28"/>
    <mergeCell ref="G27:H27"/>
    <mergeCell ref="G31:H31"/>
    <mergeCell ref="G30:H30"/>
    <mergeCell ref="G61:J61"/>
    <mergeCell ref="M53:N53"/>
    <mergeCell ref="I27:J27"/>
    <mergeCell ref="K52:L52"/>
    <mergeCell ref="C55:S55"/>
    <mergeCell ref="N58:P58"/>
    <mergeCell ref="K57:M57"/>
    <mergeCell ref="Q58:S58"/>
    <mergeCell ref="K58:M58"/>
    <mergeCell ref="J69:K69"/>
    <mergeCell ref="C56:F57"/>
    <mergeCell ref="C66:F66"/>
    <mergeCell ref="C61:F61"/>
    <mergeCell ref="C62:F62"/>
    <mergeCell ref="P76:S76"/>
    <mergeCell ref="H72:I72"/>
    <mergeCell ref="J73:K73"/>
    <mergeCell ref="Q57:S57"/>
    <mergeCell ref="J72:K72"/>
    <mergeCell ref="L70:M70"/>
    <mergeCell ref="H70:I70"/>
    <mergeCell ref="H71:I71"/>
    <mergeCell ref="L71:M71"/>
    <mergeCell ref="K53:L53"/>
    <mergeCell ref="I53:J53"/>
    <mergeCell ref="O27:P27"/>
    <mergeCell ref="O26:P26"/>
    <mergeCell ref="M28:N28"/>
    <mergeCell ref="O29:P29"/>
    <mergeCell ref="M29:N29"/>
    <mergeCell ref="K26:L26"/>
    <mergeCell ref="M26:N26"/>
    <mergeCell ref="K31:L31"/>
    <mergeCell ref="K30:L30"/>
    <mergeCell ref="K29:L29"/>
    <mergeCell ref="O28:P28"/>
    <mergeCell ref="K28:L28"/>
    <mergeCell ref="M31:N31"/>
    <mergeCell ref="M30:N30"/>
    <mergeCell ref="O31:P31"/>
    <mergeCell ref="O30:P30"/>
    <mergeCell ref="K32:L32"/>
    <mergeCell ref="M33:N33"/>
    <mergeCell ref="M32:N32"/>
    <mergeCell ref="O33:P33"/>
    <mergeCell ref="O32:P32"/>
    <mergeCell ref="O34:P34"/>
    <mergeCell ref="K33:L33"/>
    <mergeCell ref="C69:E69"/>
    <mergeCell ref="I34:J34"/>
    <mergeCell ref="M37:N37"/>
    <mergeCell ref="I37:J37"/>
    <mergeCell ref="E37:F37"/>
    <mergeCell ref="C36:R36"/>
    <mergeCell ref="R34:S34"/>
    <mergeCell ref="C34:D34"/>
    <mergeCell ref="C42:D42"/>
    <mergeCell ref="C37:D37"/>
    <mergeCell ref="C98:G98"/>
    <mergeCell ref="C97:G97"/>
    <mergeCell ref="C38:D38"/>
    <mergeCell ref="G56:J57"/>
    <mergeCell ref="F69:G69"/>
    <mergeCell ref="C53:D53"/>
    <mergeCell ref="C47:D47"/>
    <mergeCell ref="C58:F58"/>
    <mergeCell ref="C65:F65"/>
    <mergeCell ref="C45:D45"/>
    <mergeCell ref="M48:N48"/>
    <mergeCell ref="M47:N47"/>
    <mergeCell ref="H99:L99"/>
    <mergeCell ref="L69:M69"/>
    <mergeCell ref="G62:J62"/>
    <mergeCell ref="C99:G99"/>
    <mergeCell ref="C89:G89"/>
    <mergeCell ref="H84:L84"/>
    <mergeCell ref="M84:P84"/>
    <mergeCell ref="C90:G90"/>
    <mergeCell ref="C111:G111"/>
    <mergeCell ref="M120:N120"/>
    <mergeCell ref="C120:D120"/>
    <mergeCell ref="B1:S1"/>
    <mergeCell ref="C60:S60"/>
    <mergeCell ref="N57:P57"/>
    <mergeCell ref="K56:S56"/>
    <mergeCell ref="G58:J58"/>
    <mergeCell ref="C44:D44"/>
    <mergeCell ref="C43:D43"/>
    <mergeCell ref="I121:J121"/>
    <mergeCell ref="K121:L121"/>
    <mergeCell ref="M121:N121"/>
    <mergeCell ref="H115:L115"/>
    <mergeCell ref="H111:L111"/>
    <mergeCell ref="C110:G110"/>
    <mergeCell ref="E120:F120"/>
    <mergeCell ref="G120:H120"/>
    <mergeCell ref="C112:R113"/>
    <mergeCell ref="C116:R117"/>
    <mergeCell ref="I120:J120"/>
    <mergeCell ref="K120:L120"/>
    <mergeCell ref="C122:D122"/>
    <mergeCell ref="E122:F122"/>
    <mergeCell ref="G122:H122"/>
    <mergeCell ref="I122:J122"/>
    <mergeCell ref="K122:L122"/>
    <mergeCell ref="C121:D121"/>
    <mergeCell ref="E121:F121"/>
    <mergeCell ref="G121:H121"/>
    <mergeCell ref="M122:N122"/>
    <mergeCell ref="C123:D123"/>
    <mergeCell ref="E123:F123"/>
    <mergeCell ref="G123:H123"/>
    <mergeCell ref="I123:J123"/>
    <mergeCell ref="K123:L123"/>
    <mergeCell ref="M123:N123"/>
    <mergeCell ref="C124:D124"/>
    <mergeCell ref="E124:F124"/>
    <mergeCell ref="G124:H124"/>
    <mergeCell ref="I124:J124"/>
    <mergeCell ref="K124:L124"/>
    <mergeCell ref="M124:N124"/>
    <mergeCell ref="C125:D125"/>
    <mergeCell ref="E125:F125"/>
    <mergeCell ref="G125:H125"/>
    <mergeCell ref="I125:J125"/>
    <mergeCell ref="K125:L125"/>
    <mergeCell ref="M125:N125"/>
    <mergeCell ref="C126:D126"/>
    <mergeCell ref="E126:F126"/>
    <mergeCell ref="G126:H126"/>
    <mergeCell ref="I126:J126"/>
    <mergeCell ref="K126:L126"/>
    <mergeCell ref="M126:N126"/>
    <mergeCell ref="C127:D127"/>
    <mergeCell ref="E127:F127"/>
    <mergeCell ref="G127:H127"/>
    <mergeCell ref="I127:J127"/>
    <mergeCell ref="K127:L127"/>
    <mergeCell ref="M127:N127"/>
    <mergeCell ref="C128:D128"/>
    <mergeCell ref="E128:F128"/>
    <mergeCell ref="G128:H128"/>
    <mergeCell ref="I128:J128"/>
    <mergeCell ref="K128:L128"/>
    <mergeCell ref="M128:N128"/>
    <mergeCell ref="C129:D129"/>
    <mergeCell ref="E129:F129"/>
    <mergeCell ref="G129:H129"/>
    <mergeCell ref="I129:J129"/>
    <mergeCell ref="K129:L129"/>
    <mergeCell ref="M129:N129"/>
    <mergeCell ref="C130:D130"/>
    <mergeCell ref="E130:F130"/>
    <mergeCell ref="G130:H130"/>
    <mergeCell ref="I130:J130"/>
    <mergeCell ref="K130:L130"/>
    <mergeCell ref="M130:N130"/>
    <mergeCell ref="K131:L131"/>
    <mergeCell ref="M131:N131"/>
    <mergeCell ref="C134:E134"/>
    <mergeCell ref="H134:J134"/>
    <mergeCell ref="K134:L134"/>
    <mergeCell ref="C135:E135"/>
    <mergeCell ref="H135:J135"/>
    <mergeCell ref="K135:L135"/>
    <mergeCell ref="F135:G135"/>
    <mergeCell ref="F134:G134"/>
    <mergeCell ref="H139:J139"/>
    <mergeCell ref="K139:L139"/>
    <mergeCell ref="C136:E136"/>
    <mergeCell ref="H136:J136"/>
    <mergeCell ref="K136:L136"/>
    <mergeCell ref="C137:E137"/>
    <mergeCell ref="F137:G137"/>
    <mergeCell ref="H137:J137"/>
    <mergeCell ref="K137:L137"/>
    <mergeCell ref="F136:G136"/>
    <mergeCell ref="H140:J140"/>
    <mergeCell ref="K140:L140"/>
    <mergeCell ref="C18:D18"/>
    <mergeCell ref="C19:D19"/>
    <mergeCell ref="C138:E138"/>
    <mergeCell ref="F138:G138"/>
    <mergeCell ref="H138:J138"/>
    <mergeCell ref="K138:L138"/>
    <mergeCell ref="C139:E139"/>
    <mergeCell ref="F139:G139"/>
  </mergeCells>
  <printOptions/>
  <pageMargins left="0.5511811023622047" right="0.5905511811023623" top="0.984251968503937" bottom="0.984251968503937" header="0.5118110236220472" footer="0.5118110236220472"/>
  <pageSetup firstPageNumber="17" useFirstPageNumber="1" fitToHeight="0" fitToWidth="1" horizontalDpi="300" verticalDpi="300" orientation="portrait" paperSize="9" r:id="rId2"/>
  <headerFooter alignWithMargins="0">
    <oddHeader>&amp;R
</oddHeader>
    <oddFooter>&amp;C&amp;"Century,標準"- &amp;P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ilis</cp:lastModifiedBy>
  <cp:lastPrinted>2023-06-08T08:40:05Z</cp:lastPrinted>
  <dcterms:created xsi:type="dcterms:W3CDTF">2000-05-10T00:33:53Z</dcterms:created>
  <dcterms:modified xsi:type="dcterms:W3CDTF">2023-06-08T09:13:04Z</dcterms:modified>
  <cp:category/>
  <cp:version/>
  <cp:contentType/>
  <cp:contentStatus/>
</cp:coreProperties>
</file>